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3 SCUOLA LAVORO\DOCENZA\STRAORDINARIO TER\"/>
    </mc:Choice>
  </mc:AlternateContent>
  <xr:revisionPtr revIDLastSave="0" documentId="8_{41536D15-917C-0F41-9BD7-D16C3FBA9AA2}" xr6:coauthVersionLast="47" xr6:coauthVersionMax="47" xr10:uidLastSave="{00000000-0000-0000-0000-000000000000}"/>
  <bookViews>
    <workbookView xWindow="-120" yWindow="-120" windowWidth="20730" windowHeight="11310" activeTab="2" xr2:uid="{00000000-000D-0000-FFFF-FFFF00000000}"/>
  </bookViews>
  <sheets>
    <sheet name="POSTI" sheetId="3" r:id="rId1"/>
    <sheet name="DOMANDE" sheetId="1" r:id="rId2"/>
    <sheet name="MATCH" sheetId="5" r:id="rId3"/>
    <sheet name="%15.03" sheetId="6" r:id="rId4"/>
  </sheets>
  <definedNames>
    <definedName name="_xlnm._FilterDatabase" localSheetId="1" hidden="1">DOMANDE!$A$1:$D$1277</definedName>
    <definedName name="_xlnm._FilterDatabase" localSheetId="2" hidden="1">MATCH!$A$2:$M$1278</definedName>
    <definedName name="_xlnm._FilterDatabase" localSheetId="0" hidden="1">POSTI!$B$1:$G$1283</definedName>
    <definedName name="P">POSTI!$A$1:$G$1283</definedName>
    <definedName name="stat">'%15.03'!$B$2:$I$20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78" i="5" l="1"/>
  <c r="K1278" i="5"/>
  <c r="J1278" i="5"/>
  <c r="I1277" i="5"/>
  <c r="K1277" i="5"/>
  <c r="J1277" i="5"/>
  <c r="L1277" i="5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E1277" i="5"/>
  <c r="M1277" i="5"/>
  <c r="I1276" i="5"/>
  <c r="K1276" i="5"/>
  <c r="J1276" i="5"/>
  <c r="L1276" i="5"/>
  <c r="E1276" i="5"/>
  <c r="M1276" i="5"/>
  <c r="I1275" i="5"/>
  <c r="K1275" i="5"/>
  <c r="J1275" i="5"/>
  <c r="L1275" i="5"/>
  <c r="E1275" i="5"/>
  <c r="M1275" i="5"/>
  <c r="I1274" i="5"/>
  <c r="K1274" i="5"/>
  <c r="J1274" i="5"/>
  <c r="I1273" i="5"/>
  <c r="K1273" i="5"/>
  <c r="J1273" i="5"/>
  <c r="L1273" i="5"/>
  <c r="E1273" i="5"/>
  <c r="M1273" i="5"/>
  <c r="J1272" i="5"/>
  <c r="I1272" i="5"/>
  <c r="K1272" i="5"/>
  <c r="L1272" i="5"/>
  <c r="E1272" i="5"/>
  <c r="M1272" i="5"/>
  <c r="J1271" i="5"/>
  <c r="I1271" i="5"/>
  <c r="K1271" i="5"/>
  <c r="L1271" i="5"/>
  <c r="E1271" i="5"/>
  <c r="M1271" i="5"/>
  <c r="I1270" i="5"/>
  <c r="K1270" i="5"/>
  <c r="J1270" i="5"/>
  <c r="I1269" i="5"/>
  <c r="K1269" i="5"/>
  <c r="J1269" i="5"/>
  <c r="L1269" i="5"/>
  <c r="E1269" i="5"/>
  <c r="M1269" i="5"/>
  <c r="I1268" i="5"/>
  <c r="K1268" i="5"/>
  <c r="J1268" i="5"/>
  <c r="L1268" i="5"/>
  <c r="E1268" i="5"/>
  <c r="M1268" i="5"/>
  <c r="J1267" i="5"/>
  <c r="I1267" i="5"/>
  <c r="K1267" i="5"/>
  <c r="I1266" i="5"/>
  <c r="K1266" i="5"/>
  <c r="J1266" i="5"/>
  <c r="I1265" i="5"/>
  <c r="K1265" i="5"/>
  <c r="J1265" i="5"/>
  <c r="L1265" i="5"/>
  <c r="E1265" i="5"/>
  <c r="M1265" i="5"/>
  <c r="J1264" i="5"/>
  <c r="I1264" i="5"/>
  <c r="K1264" i="5"/>
  <c r="L1264" i="5"/>
  <c r="E1264" i="5"/>
  <c r="M1264" i="5"/>
  <c r="J1263" i="5"/>
  <c r="I1263" i="5"/>
  <c r="K1263" i="5"/>
  <c r="L1263" i="5"/>
  <c r="E1263" i="5"/>
  <c r="M1263" i="5"/>
  <c r="I1262" i="5"/>
  <c r="K1262" i="5"/>
  <c r="J1262" i="5"/>
  <c r="L1262" i="5"/>
  <c r="E1262" i="5"/>
  <c r="M1262" i="5"/>
  <c r="I1261" i="5"/>
  <c r="K1261" i="5"/>
  <c r="J1261" i="5"/>
  <c r="L1261" i="5"/>
  <c r="E1261" i="5"/>
  <c r="M1261" i="5"/>
  <c r="I1260" i="5"/>
  <c r="K1260" i="5"/>
  <c r="J1260" i="5"/>
  <c r="L1260" i="5"/>
  <c r="E1260" i="5"/>
  <c r="M1260" i="5"/>
  <c r="J1259" i="5"/>
  <c r="I1259" i="5"/>
  <c r="K1259" i="5"/>
  <c r="I1258" i="5"/>
  <c r="K1258" i="5"/>
  <c r="J1258" i="5"/>
  <c r="I1257" i="5"/>
  <c r="K1257" i="5"/>
  <c r="J1257" i="5"/>
  <c r="L1257" i="5"/>
  <c r="E1257" i="5"/>
  <c r="M1257" i="5"/>
  <c r="J1256" i="5"/>
  <c r="I1256" i="5"/>
  <c r="K1256" i="5"/>
  <c r="L1256" i="5"/>
  <c r="E1256" i="5"/>
  <c r="M1256" i="5"/>
  <c r="J1255" i="5"/>
  <c r="I1255" i="5"/>
  <c r="K1255" i="5"/>
  <c r="L1255" i="5"/>
  <c r="E1255" i="5"/>
  <c r="M1255" i="5"/>
  <c r="I1254" i="5"/>
  <c r="K1254" i="5"/>
  <c r="J1254" i="5"/>
  <c r="L1254" i="5"/>
  <c r="E1254" i="5"/>
  <c r="M1254" i="5"/>
  <c r="I1253" i="5"/>
  <c r="K1253" i="5"/>
  <c r="J1253" i="5"/>
  <c r="L1253" i="5"/>
  <c r="E1253" i="5"/>
  <c r="M1253" i="5"/>
  <c r="I1252" i="5"/>
  <c r="K1252" i="5"/>
  <c r="J1252" i="5"/>
  <c r="L1252" i="5"/>
  <c r="E1252" i="5"/>
  <c r="M1252" i="5"/>
  <c r="J1251" i="5"/>
  <c r="I1251" i="5"/>
  <c r="K1251" i="5"/>
  <c r="I1250" i="5"/>
  <c r="K1250" i="5"/>
  <c r="J1250" i="5"/>
  <c r="I1249" i="5"/>
  <c r="K1249" i="5"/>
  <c r="J1249" i="5"/>
  <c r="L1249" i="5"/>
  <c r="E1249" i="5"/>
  <c r="M1249" i="5"/>
  <c r="J1248" i="5"/>
  <c r="I1248" i="5"/>
  <c r="K1248" i="5"/>
  <c r="L1248" i="5"/>
  <c r="E1248" i="5"/>
  <c r="M1248" i="5"/>
  <c r="J1247" i="5"/>
  <c r="I1247" i="5"/>
  <c r="K1247" i="5"/>
  <c r="L1247" i="5"/>
  <c r="E1247" i="5"/>
  <c r="M1247" i="5"/>
  <c r="I1246" i="5"/>
  <c r="K1246" i="5"/>
  <c r="J1246" i="5"/>
  <c r="L1246" i="5"/>
  <c r="E1246" i="5"/>
  <c r="M1246" i="5"/>
  <c r="I1245" i="5"/>
  <c r="K1245" i="5"/>
  <c r="J1245" i="5"/>
  <c r="L1245" i="5"/>
  <c r="E1245" i="5"/>
  <c r="M1245" i="5"/>
  <c r="I1244" i="5"/>
  <c r="K1244" i="5"/>
  <c r="J1244" i="5"/>
  <c r="L1244" i="5"/>
  <c r="E1244" i="5"/>
  <c r="M1244" i="5"/>
  <c r="J1243" i="5"/>
  <c r="I1243" i="5"/>
  <c r="K1243" i="5"/>
  <c r="I1242" i="5"/>
  <c r="K1242" i="5"/>
  <c r="J1242" i="5"/>
  <c r="I1241" i="5"/>
  <c r="K1241" i="5"/>
  <c r="J1241" i="5"/>
  <c r="L1241" i="5"/>
  <c r="E1241" i="5"/>
  <c r="M1241" i="5"/>
  <c r="J1240" i="5"/>
  <c r="I1240" i="5"/>
  <c r="K1240" i="5"/>
  <c r="L1240" i="5"/>
  <c r="E1240" i="5"/>
  <c r="M1240" i="5"/>
  <c r="J1239" i="5"/>
  <c r="I1239" i="5"/>
  <c r="K1239" i="5"/>
  <c r="L1239" i="5"/>
  <c r="E1239" i="5"/>
  <c r="M1239" i="5"/>
  <c r="I1238" i="5"/>
  <c r="K1238" i="5"/>
  <c r="J1238" i="5"/>
  <c r="L1238" i="5"/>
  <c r="E1238" i="5"/>
  <c r="M1238" i="5"/>
  <c r="I1237" i="5"/>
  <c r="K1237" i="5"/>
  <c r="J1237" i="5"/>
  <c r="L1237" i="5"/>
  <c r="E1237" i="5"/>
  <c r="M1237" i="5"/>
  <c r="I1236" i="5"/>
  <c r="K1236" i="5"/>
  <c r="J1236" i="5"/>
  <c r="L1236" i="5"/>
  <c r="E1236" i="5"/>
  <c r="M1236" i="5"/>
  <c r="J1235" i="5"/>
  <c r="I1235" i="5"/>
  <c r="K1235" i="5"/>
  <c r="I1234" i="5"/>
  <c r="K1234" i="5"/>
  <c r="J1234" i="5"/>
  <c r="I1233" i="5"/>
  <c r="K1233" i="5"/>
  <c r="J1233" i="5"/>
  <c r="L1233" i="5"/>
  <c r="E1233" i="5"/>
  <c r="M1233" i="5"/>
  <c r="J1232" i="5"/>
  <c r="I1232" i="5"/>
  <c r="K1232" i="5"/>
  <c r="L1232" i="5"/>
  <c r="E1232" i="5"/>
  <c r="M1232" i="5"/>
  <c r="J1231" i="5"/>
  <c r="I1231" i="5"/>
  <c r="K1231" i="5"/>
  <c r="L1231" i="5"/>
  <c r="E1231" i="5"/>
  <c r="M1231" i="5"/>
  <c r="I1230" i="5"/>
  <c r="K1230" i="5"/>
  <c r="J1230" i="5"/>
  <c r="L1230" i="5"/>
  <c r="E1230" i="5"/>
  <c r="M1230" i="5"/>
  <c r="I1229" i="5"/>
  <c r="K1229" i="5"/>
  <c r="J1229" i="5"/>
  <c r="L1229" i="5"/>
  <c r="E1229" i="5"/>
  <c r="M1229" i="5"/>
  <c r="I1228" i="5"/>
  <c r="K1228" i="5"/>
  <c r="J1228" i="5"/>
  <c r="L1228" i="5"/>
  <c r="E1228" i="5"/>
  <c r="M1228" i="5"/>
  <c r="J1227" i="5"/>
  <c r="I1227" i="5"/>
  <c r="K1227" i="5"/>
  <c r="I1226" i="5"/>
  <c r="K1226" i="5"/>
  <c r="J1226" i="5"/>
  <c r="I1225" i="5"/>
  <c r="K1225" i="5"/>
  <c r="J1225" i="5"/>
  <c r="L1225" i="5"/>
  <c r="E1225" i="5"/>
  <c r="M1225" i="5"/>
  <c r="J1224" i="5"/>
  <c r="I1224" i="5"/>
  <c r="K1224" i="5"/>
  <c r="L1224" i="5"/>
  <c r="E1224" i="5"/>
  <c r="M1224" i="5"/>
  <c r="J1223" i="5"/>
  <c r="I1223" i="5"/>
  <c r="K1223" i="5"/>
  <c r="L1223" i="5"/>
  <c r="E1223" i="5"/>
  <c r="M1223" i="5"/>
  <c r="I1222" i="5"/>
  <c r="K1222" i="5"/>
  <c r="J1222" i="5"/>
  <c r="L1222" i="5"/>
  <c r="E1222" i="5"/>
  <c r="M1222" i="5"/>
  <c r="I1221" i="5"/>
  <c r="K1221" i="5"/>
  <c r="J1221" i="5"/>
  <c r="L1221" i="5"/>
  <c r="E1221" i="5"/>
  <c r="M1221" i="5"/>
  <c r="I1220" i="5"/>
  <c r="K1220" i="5"/>
  <c r="J1220" i="5"/>
  <c r="L1220" i="5"/>
  <c r="E1220" i="5"/>
  <c r="M1220" i="5"/>
  <c r="J1219" i="5"/>
  <c r="I1219" i="5"/>
  <c r="K1219" i="5"/>
  <c r="I1218" i="5"/>
  <c r="K1218" i="5"/>
  <c r="J1218" i="5"/>
  <c r="I1217" i="5"/>
  <c r="K1217" i="5"/>
  <c r="J1217" i="5"/>
  <c r="L1217" i="5"/>
  <c r="E1217" i="5"/>
  <c r="M1217" i="5"/>
  <c r="J1216" i="5"/>
  <c r="I1216" i="5"/>
  <c r="K1216" i="5"/>
  <c r="L1216" i="5"/>
  <c r="E1216" i="5"/>
  <c r="M1216" i="5"/>
  <c r="J1215" i="5"/>
  <c r="I1215" i="5"/>
  <c r="K1215" i="5"/>
  <c r="L1215" i="5"/>
  <c r="E1215" i="5"/>
  <c r="M1215" i="5"/>
  <c r="I1214" i="5"/>
  <c r="K1214" i="5"/>
  <c r="J1214" i="5"/>
  <c r="L1214" i="5"/>
  <c r="E1214" i="5"/>
  <c r="M1214" i="5"/>
  <c r="I1213" i="5"/>
  <c r="K1213" i="5"/>
  <c r="J1213" i="5"/>
  <c r="L1213" i="5"/>
  <c r="E1213" i="5"/>
  <c r="M1213" i="5"/>
  <c r="I1212" i="5"/>
  <c r="K1212" i="5"/>
  <c r="J1212" i="5"/>
  <c r="L1212" i="5"/>
  <c r="E1212" i="5"/>
  <c r="M1212" i="5"/>
  <c r="J1211" i="5"/>
  <c r="I1211" i="5"/>
  <c r="K1211" i="5"/>
  <c r="I1210" i="5"/>
  <c r="K1210" i="5"/>
  <c r="J1210" i="5"/>
  <c r="I1209" i="5"/>
  <c r="K1209" i="5"/>
  <c r="J1209" i="5"/>
  <c r="L1209" i="5"/>
  <c r="E1209" i="5"/>
  <c r="M1209" i="5"/>
  <c r="J1208" i="5"/>
  <c r="I1208" i="5"/>
  <c r="K1208" i="5"/>
  <c r="L1208" i="5"/>
  <c r="E1208" i="5"/>
  <c r="M1208" i="5"/>
  <c r="J1207" i="5"/>
  <c r="I1207" i="5"/>
  <c r="K1207" i="5"/>
  <c r="L1207" i="5"/>
  <c r="E1207" i="5"/>
  <c r="M1207" i="5"/>
  <c r="I1206" i="5"/>
  <c r="K1206" i="5"/>
  <c r="J1206" i="5"/>
  <c r="L1206" i="5"/>
  <c r="E1206" i="5"/>
  <c r="M1206" i="5"/>
  <c r="I1205" i="5"/>
  <c r="K1205" i="5"/>
  <c r="J1205" i="5"/>
  <c r="L1205" i="5"/>
  <c r="E1205" i="5"/>
  <c r="M1205" i="5"/>
  <c r="I1204" i="5"/>
  <c r="K1204" i="5"/>
  <c r="J1204" i="5"/>
  <c r="L1204" i="5"/>
  <c r="E1204" i="5"/>
  <c r="M1204" i="5"/>
  <c r="J1203" i="5"/>
  <c r="I1203" i="5"/>
  <c r="K1203" i="5"/>
  <c r="I1202" i="5"/>
  <c r="K1202" i="5"/>
  <c r="J1202" i="5"/>
  <c r="I1201" i="5"/>
  <c r="K1201" i="5"/>
  <c r="J1201" i="5"/>
  <c r="L1201" i="5"/>
  <c r="E1201" i="5"/>
  <c r="M1201" i="5"/>
  <c r="J1200" i="5"/>
  <c r="I1200" i="5"/>
  <c r="K1200" i="5"/>
  <c r="L1200" i="5"/>
  <c r="E1200" i="5"/>
  <c r="M1200" i="5"/>
  <c r="J1199" i="5"/>
  <c r="I1199" i="5"/>
  <c r="K1199" i="5"/>
  <c r="L1199" i="5"/>
  <c r="E1199" i="5"/>
  <c r="M1199" i="5"/>
  <c r="I1198" i="5"/>
  <c r="K1198" i="5"/>
  <c r="J1198" i="5"/>
  <c r="L1198" i="5"/>
  <c r="E1198" i="5"/>
  <c r="M1198" i="5"/>
  <c r="I1197" i="5"/>
  <c r="K1197" i="5"/>
  <c r="J1197" i="5"/>
  <c r="L1197" i="5"/>
  <c r="E1197" i="5"/>
  <c r="M1197" i="5"/>
  <c r="I1196" i="5"/>
  <c r="K1196" i="5"/>
  <c r="J1196" i="5"/>
  <c r="L1196" i="5"/>
  <c r="E1196" i="5"/>
  <c r="M1196" i="5"/>
  <c r="J1195" i="5"/>
  <c r="I1195" i="5"/>
  <c r="K1195" i="5"/>
  <c r="I1194" i="5"/>
  <c r="K1194" i="5"/>
  <c r="J1194" i="5"/>
  <c r="I1193" i="5"/>
  <c r="K1193" i="5"/>
  <c r="J1193" i="5"/>
  <c r="L1193" i="5"/>
  <c r="E1193" i="5"/>
  <c r="M1193" i="5"/>
  <c r="J1192" i="5"/>
  <c r="I1192" i="5"/>
  <c r="K1192" i="5"/>
  <c r="L1192" i="5"/>
  <c r="E1192" i="5"/>
  <c r="M1192" i="5"/>
  <c r="J1191" i="5"/>
  <c r="I1191" i="5"/>
  <c r="K1191" i="5"/>
  <c r="L1191" i="5"/>
  <c r="E1191" i="5"/>
  <c r="M1191" i="5"/>
  <c r="I1190" i="5"/>
  <c r="K1190" i="5"/>
  <c r="J1190" i="5"/>
  <c r="L1190" i="5"/>
  <c r="E1190" i="5"/>
  <c r="M1190" i="5"/>
  <c r="I1189" i="5"/>
  <c r="K1189" i="5"/>
  <c r="J1189" i="5"/>
  <c r="L1189" i="5"/>
  <c r="E1189" i="5"/>
  <c r="M1189" i="5"/>
  <c r="I1188" i="5"/>
  <c r="K1188" i="5"/>
  <c r="J1188" i="5"/>
  <c r="L1188" i="5"/>
  <c r="E1188" i="5"/>
  <c r="M1188" i="5"/>
  <c r="J1187" i="5"/>
  <c r="I1187" i="5"/>
  <c r="K1187" i="5"/>
  <c r="I1186" i="5"/>
  <c r="K1186" i="5"/>
  <c r="J1186" i="5"/>
  <c r="I1185" i="5"/>
  <c r="K1185" i="5"/>
  <c r="J1185" i="5"/>
  <c r="L1185" i="5"/>
  <c r="E1185" i="5"/>
  <c r="M1185" i="5"/>
  <c r="J1184" i="5"/>
  <c r="I1184" i="5"/>
  <c r="K1184" i="5"/>
  <c r="L1184" i="5"/>
  <c r="E1184" i="5"/>
  <c r="M1184" i="5"/>
  <c r="J1183" i="5"/>
  <c r="I1183" i="5"/>
  <c r="K1183" i="5"/>
  <c r="L1183" i="5"/>
  <c r="E1183" i="5"/>
  <c r="M1183" i="5"/>
  <c r="I1182" i="5"/>
  <c r="K1182" i="5"/>
  <c r="J1182" i="5"/>
  <c r="L1182" i="5"/>
  <c r="E1182" i="5"/>
  <c r="M1182" i="5"/>
  <c r="I1181" i="5"/>
  <c r="K1181" i="5"/>
  <c r="J1181" i="5"/>
  <c r="L1181" i="5"/>
  <c r="E1181" i="5"/>
  <c r="M1181" i="5"/>
  <c r="I1180" i="5"/>
  <c r="K1180" i="5"/>
  <c r="J1180" i="5"/>
  <c r="L1180" i="5"/>
  <c r="E1180" i="5"/>
  <c r="M1180" i="5"/>
  <c r="J1179" i="5"/>
  <c r="I1179" i="5"/>
  <c r="K1179" i="5"/>
  <c r="I1178" i="5"/>
  <c r="K1178" i="5"/>
  <c r="J1178" i="5"/>
  <c r="I1177" i="5"/>
  <c r="K1177" i="5"/>
  <c r="J1177" i="5"/>
  <c r="L1177" i="5"/>
  <c r="E1177" i="5"/>
  <c r="M1177" i="5"/>
  <c r="J1176" i="5"/>
  <c r="I1176" i="5"/>
  <c r="K1176" i="5"/>
  <c r="L1176" i="5"/>
  <c r="E1176" i="5"/>
  <c r="M1176" i="5"/>
  <c r="J1175" i="5"/>
  <c r="I1175" i="5"/>
  <c r="K1175" i="5"/>
  <c r="L1175" i="5"/>
  <c r="E1175" i="5"/>
  <c r="M1175" i="5"/>
  <c r="I1174" i="5"/>
  <c r="K1174" i="5"/>
  <c r="J1174" i="5"/>
  <c r="L1174" i="5"/>
  <c r="E1174" i="5"/>
  <c r="M1174" i="5"/>
  <c r="I1173" i="5"/>
  <c r="K1173" i="5"/>
  <c r="J1173" i="5"/>
  <c r="L1173" i="5"/>
  <c r="E1173" i="5"/>
  <c r="M1173" i="5"/>
  <c r="I1172" i="5"/>
  <c r="K1172" i="5"/>
  <c r="J1172" i="5"/>
  <c r="L1172" i="5"/>
  <c r="E1172" i="5"/>
  <c r="M1172" i="5"/>
  <c r="J1171" i="5"/>
  <c r="I1171" i="5"/>
  <c r="K1171" i="5"/>
  <c r="I1170" i="5"/>
  <c r="K1170" i="5"/>
  <c r="J1170" i="5"/>
  <c r="I1169" i="5"/>
  <c r="K1169" i="5"/>
  <c r="J1169" i="5"/>
  <c r="L1169" i="5"/>
  <c r="E1169" i="5"/>
  <c r="M1169" i="5"/>
  <c r="J1168" i="5"/>
  <c r="I1168" i="5"/>
  <c r="K1168" i="5"/>
  <c r="L1168" i="5"/>
  <c r="E1168" i="5"/>
  <c r="M1168" i="5"/>
  <c r="J1167" i="5"/>
  <c r="I1167" i="5"/>
  <c r="K1167" i="5"/>
  <c r="L1167" i="5"/>
  <c r="E1167" i="5"/>
  <c r="M1167" i="5"/>
  <c r="J1166" i="5"/>
  <c r="I1166" i="5"/>
  <c r="K1166" i="5"/>
  <c r="L1166" i="5"/>
  <c r="E1166" i="5"/>
  <c r="M1166" i="5"/>
  <c r="J1165" i="5"/>
  <c r="I1165" i="5"/>
  <c r="K1165" i="5"/>
  <c r="L1165" i="5"/>
  <c r="E1165" i="5"/>
  <c r="M1165" i="5"/>
  <c r="I1164" i="5"/>
  <c r="K1164" i="5"/>
  <c r="J1164" i="5"/>
  <c r="L1164" i="5"/>
  <c r="E1164" i="5"/>
  <c r="M1164" i="5"/>
  <c r="I1163" i="5"/>
  <c r="K1163" i="5"/>
  <c r="J1163" i="5"/>
  <c r="L1163" i="5"/>
  <c r="E1163" i="5"/>
  <c r="M1163" i="5"/>
  <c r="J1162" i="5"/>
  <c r="I1162" i="5"/>
  <c r="K1162" i="5"/>
  <c r="L1162" i="5"/>
  <c r="E1162" i="5"/>
  <c r="M1162" i="5"/>
  <c r="J1161" i="5"/>
  <c r="I1161" i="5"/>
  <c r="K1161" i="5"/>
  <c r="L1161" i="5"/>
  <c r="E1161" i="5"/>
  <c r="M1161" i="5"/>
  <c r="I1160" i="5"/>
  <c r="K1160" i="5"/>
  <c r="J1160" i="5"/>
  <c r="L1160" i="5"/>
  <c r="E1160" i="5"/>
  <c r="M1160" i="5"/>
  <c r="I1159" i="5"/>
  <c r="K1159" i="5"/>
  <c r="J1159" i="5"/>
  <c r="L1159" i="5"/>
  <c r="E1159" i="5"/>
  <c r="M1159" i="5"/>
  <c r="J1158" i="5"/>
  <c r="I1158" i="5"/>
  <c r="K1158" i="5"/>
  <c r="L1158" i="5"/>
  <c r="E1158" i="5"/>
  <c r="M1158" i="5"/>
  <c r="J1157" i="5"/>
  <c r="I1157" i="5"/>
  <c r="K1157" i="5"/>
  <c r="L1157" i="5"/>
  <c r="E1157" i="5"/>
  <c r="M1157" i="5"/>
  <c r="I1156" i="5"/>
  <c r="K1156" i="5"/>
  <c r="J1156" i="5"/>
  <c r="L1156" i="5"/>
  <c r="E1156" i="5"/>
  <c r="M1156" i="5"/>
  <c r="I1155" i="5"/>
  <c r="K1155" i="5"/>
  <c r="J1155" i="5"/>
  <c r="L1155" i="5"/>
  <c r="E1155" i="5"/>
  <c r="M1155" i="5"/>
  <c r="J1154" i="5"/>
  <c r="I1154" i="5"/>
  <c r="K1154" i="5"/>
  <c r="L1154" i="5"/>
  <c r="E1154" i="5"/>
  <c r="M1154" i="5"/>
  <c r="J1153" i="5"/>
  <c r="I1153" i="5"/>
  <c r="K1153" i="5"/>
  <c r="L1153" i="5"/>
  <c r="E1153" i="5"/>
  <c r="M1153" i="5"/>
  <c r="I1152" i="5"/>
  <c r="K1152" i="5"/>
  <c r="J1152" i="5"/>
  <c r="L1152" i="5"/>
  <c r="E1152" i="5"/>
  <c r="M1152" i="5"/>
  <c r="I1151" i="5"/>
  <c r="K1151" i="5"/>
  <c r="J1151" i="5"/>
  <c r="L1151" i="5"/>
  <c r="E1151" i="5"/>
  <c r="M1151" i="5"/>
  <c r="J1150" i="5"/>
  <c r="I1150" i="5"/>
  <c r="K1150" i="5"/>
  <c r="L1150" i="5"/>
  <c r="E1150" i="5"/>
  <c r="M1150" i="5"/>
  <c r="J1149" i="5"/>
  <c r="I1149" i="5"/>
  <c r="K1149" i="5"/>
  <c r="L1149" i="5"/>
  <c r="E1149" i="5"/>
  <c r="M1149" i="5"/>
  <c r="I1148" i="5"/>
  <c r="K1148" i="5"/>
  <c r="J1148" i="5"/>
  <c r="L1148" i="5"/>
  <c r="E1148" i="5"/>
  <c r="M1148" i="5"/>
  <c r="I1147" i="5"/>
  <c r="K1147" i="5"/>
  <c r="J1147" i="5"/>
  <c r="L1147" i="5"/>
  <c r="E1147" i="5"/>
  <c r="M1147" i="5"/>
  <c r="J1146" i="5"/>
  <c r="I1146" i="5"/>
  <c r="K1146" i="5"/>
  <c r="L1146" i="5"/>
  <c r="E1146" i="5"/>
  <c r="M1146" i="5"/>
  <c r="J1145" i="5"/>
  <c r="I1145" i="5"/>
  <c r="K1145" i="5"/>
  <c r="L1145" i="5"/>
  <c r="E1145" i="5"/>
  <c r="M1145" i="5"/>
  <c r="I1144" i="5"/>
  <c r="K1144" i="5"/>
  <c r="J1144" i="5"/>
  <c r="I1143" i="5"/>
  <c r="K1143" i="5"/>
  <c r="J1143" i="5"/>
  <c r="L1143" i="5"/>
  <c r="E1143" i="5"/>
  <c r="M1143" i="5"/>
  <c r="I1142" i="5"/>
  <c r="K1142" i="5"/>
  <c r="J1142" i="5"/>
  <c r="L1142" i="5"/>
  <c r="E1142" i="5"/>
  <c r="M1142" i="5"/>
  <c r="J1141" i="5"/>
  <c r="I1141" i="5"/>
  <c r="K1141" i="5"/>
  <c r="L1141" i="5"/>
  <c r="E1141" i="5"/>
  <c r="M1141" i="5"/>
  <c r="I1140" i="5"/>
  <c r="K1140" i="5"/>
  <c r="J1140" i="5"/>
  <c r="I1139" i="5"/>
  <c r="K1139" i="5"/>
  <c r="J1139" i="5"/>
  <c r="L1139" i="5"/>
  <c r="E1139" i="5"/>
  <c r="M1139" i="5"/>
  <c r="I1138" i="5"/>
  <c r="K1138" i="5"/>
  <c r="J1138" i="5"/>
  <c r="L1138" i="5"/>
  <c r="E1138" i="5"/>
  <c r="M1138" i="5"/>
  <c r="I1137" i="5"/>
  <c r="K1137" i="5"/>
  <c r="J1137" i="5"/>
  <c r="L1137" i="5"/>
  <c r="E1137" i="5"/>
  <c r="M1137" i="5"/>
  <c r="I1136" i="5"/>
  <c r="K1136" i="5"/>
  <c r="J1136" i="5"/>
  <c r="I1135" i="5"/>
  <c r="K1135" i="5"/>
  <c r="J1135" i="5"/>
  <c r="L1135" i="5"/>
  <c r="E1135" i="5"/>
  <c r="M1135" i="5"/>
  <c r="I1134" i="5"/>
  <c r="K1134" i="5"/>
  <c r="J1134" i="5"/>
  <c r="L1134" i="5"/>
  <c r="E1134" i="5"/>
  <c r="M1134" i="5"/>
  <c r="J1133" i="5"/>
  <c r="I1133" i="5"/>
  <c r="K1133" i="5"/>
  <c r="L1133" i="5"/>
  <c r="E1133" i="5"/>
  <c r="M1133" i="5"/>
  <c r="I1132" i="5"/>
  <c r="K1132" i="5"/>
  <c r="J1132" i="5"/>
  <c r="I1131" i="5"/>
  <c r="K1131" i="5"/>
  <c r="J1131" i="5"/>
  <c r="L1131" i="5"/>
  <c r="E1131" i="5"/>
  <c r="M1131" i="5"/>
  <c r="I1130" i="5"/>
  <c r="K1130" i="5"/>
  <c r="J1130" i="5"/>
  <c r="L1130" i="5"/>
  <c r="E1130" i="5"/>
  <c r="M1130" i="5"/>
  <c r="J1129" i="5"/>
  <c r="I1129" i="5"/>
  <c r="K1129" i="5"/>
  <c r="L1129" i="5"/>
  <c r="E1129" i="5"/>
  <c r="M1129" i="5"/>
  <c r="I1128" i="5"/>
  <c r="K1128" i="5"/>
  <c r="J1128" i="5"/>
  <c r="L1128" i="5"/>
  <c r="E1128" i="5"/>
  <c r="M1128" i="5"/>
  <c r="J1127" i="5"/>
  <c r="I1127" i="5"/>
  <c r="K1127" i="5"/>
  <c r="L1127" i="5"/>
  <c r="E1127" i="5"/>
  <c r="M1127" i="5"/>
  <c r="J1126" i="5"/>
  <c r="I1126" i="5"/>
  <c r="K1126" i="5"/>
  <c r="L1126" i="5"/>
  <c r="E1126" i="5"/>
  <c r="M1126" i="5"/>
  <c r="I1125" i="5"/>
  <c r="K1125" i="5"/>
  <c r="J1125" i="5"/>
  <c r="L1125" i="5"/>
  <c r="E1125" i="5"/>
  <c r="M1125" i="5"/>
  <c r="I1124" i="5"/>
  <c r="K1124" i="5"/>
  <c r="J1124" i="5"/>
  <c r="L1124" i="5"/>
  <c r="E1124" i="5"/>
  <c r="M1124" i="5"/>
  <c r="I1123" i="5"/>
  <c r="K1123" i="5"/>
  <c r="J1123" i="5"/>
  <c r="L1123" i="5"/>
  <c r="E1123" i="5"/>
  <c r="M1123" i="5"/>
  <c r="J1122" i="5"/>
  <c r="I1122" i="5"/>
  <c r="K1122" i="5"/>
  <c r="L1122" i="5"/>
  <c r="E1122" i="5"/>
  <c r="M1122" i="5"/>
  <c r="I1121" i="5"/>
  <c r="K1121" i="5"/>
  <c r="J1121" i="5"/>
  <c r="L1121" i="5"/>
  <c r="E1121" i="5"/>
  <c r="M1121" i="5"/>
  <c r="I1120" i="5"/>
  <c r="K1120" i="5"/>
  <c r="J1120" i="5"/>
  <c r="L1120" i="5"/>
  <c r="E1120" i="5"/>
  <c r="M1120" i="5"/>
  <c r="I1119" i="5"/>
  <c r="K1119" i="5"/>
  <c r="J1119" i="5"/>
  <c r="L1119" i="5"/>
  <c r="E1119" i="5"/>
  <c r="M1119" i="5"/>
  <c r="J1118" i="5"/>
  <c r="I1118" i="5"/>
  <c r="K1118" i="5"/>
  <c r="L1118" i="5"/>
  <c r="E1118" i="5"/>
  <c r="M1118" i="5"/>
  <c r="I1117" i="5"/>
  <c r="K1117" i="5"/>
  <c r="J1117" i="5"/>
  <c r="L1117" i="5"/>
  <c r="E1117" i="5"/>
  <c r="M1117" i="5"/>
  <c r="I1116" i="5"/>
  <c r="K1116" i="5"/>
  <c r="J1116" i="5"/>
  <c r="L1116" i="5"/>
  <c r="E1116" i="5"/>
  <c r="M1116" i="5"/>
  <c r="I1115" i="5"/>
  <c r="K1115" i="5"/>
  <c r="J1115" i="5"/>
  <c r="L1115" i="5"/>
  <c r="E1115" i="5"/>
  <c r="M1115" i="5"/>
  <c r="J1114" i="5"/>
  <c r="I1114" i="5"/>
  <c r="K1114" i="5"/>
  <c r="L1114" i="5"/>
  <c r="E1114" i="5"/>
  <c r="M1114" i="5"/>
  <c r="I1113" i="5"/>
  <c r="K1113" i="5"/>
  <c r="J1113" i="5"/>
  <c r="L1113" i="5"/>
  <c r="E1113" i="5"/>
  <c r="M1113" i="5"/>
  <c r="I1112" i="5"/>
  <c r="K1112" i="5"/>
  <c r="J1112" i="5"/>
  <c r="L1112" i="5"/>
  <c r="E1112" i="5"/>
  <c r="M1112" i="5"/>
  <c r="I1111" i="5"/>
  <c r="K1111" i="5"/>
  <c r="J1111" i="5"/>
  <c r="L1111" i="5"/>
  <c r="E1111" i="5"/>
  <c r="M1111" i="5"/>
  <c r="J1110" i="5"/>
  <c r="I1110" i="5"/>
  <c r="K1110" i="5"/>
  <c r="L1110" i="5"/>
  <c r="E1110" i="5"/>
  <c r="M1110" i="5"/>
  <c r="I1109" i="5"/>
  <c r="K1109" i="5"/>
  <c r="J1109" i="5"/>
  <c r="L1109" i="5"/>
  <c r="E1109" i="5"/>
  <c r="M1109" i="5"/>
  <c r="I1108" i="5"/>
  <c r="K1108" i="5"/>
  <c r="J1108" i="5"/>
  <c r="L1108" i="5"/>
  <c r="E1108" i="5"/>
  <c r="M1108" i="5"/>
  <c r="I1107" i="5"/>
  <c r="K1107" i="5"/>
  <c r="J1107" i="5"/>
  <c r="L1107" i="5"/>
  <c r="E1107" i="5"/>
  <c r="M1107" i="5"/>
  <c r="J1106" i="5"/>
  <c r="I1106" i="5"/>
  <c r="K1106" i="5"/>
  <c r="L1106" i="5"/>
  <c r="E1106" i="5"/>
  <c r="M1106" i="5"/>
  <c r="I1105" i="5"/>
  <c r="K1105" i="5"/>
  <c r="J1105" i="5"/>
  <c r="L1105" i="5"/>
  <c r="E1105" i="5"/>
  <c r="M1105" i="5"/>
  <c r="I1104" i="5"/>
  <c r="K1104" i="5"/>
  <c r="J1104" i="5"/>
  <c r="L1104" i="5"/>
  <c r="E1104" i="5"/>
  <c r="M1104" i="5"/>
  <c r="I1103" i="5"/>
  <c r="K1103" i="5"/>
  <c r="J1103" i="5"/>
  <c r="L1103" i="5"/>
  <c r="E1103" i="5"/>
  <c r="M1103" i="5"/>
  <c r="J1102" i="5"/>
  <c r="I1102" i="5"/>
  <c r="K1102" i="5"/>
  <c r="L1102" i="5"/>
  <c r="E1102" i="5"/>
  <c r="M1102" i="5"/>
  <c r="I1101" i="5"/>
  <c r="K1101" i="5"/>
  <c r="J1101" i="5"/>
  <c r="L1101" i="5"/>
  <c r="E1101" i="5"/>
  <c r="M1101" i="5"/>
  <c r="I1100" i="5"/>
  <c r="K1100" i="5"/>
  <c r="J1100" i="5"/>
  <c r="L1100" i="5"/>
  <c r="E1100" i="5"/>
  <c r="M1100" i="5"/>
  <c r="I1099" i="5"/>
  <c r="K1099" i="5"/>
  <c r="J1099" i="5"/>
  <c r="L1099" i="5"/>
  <c r="E1099" i="5"/>
  <c r="M1099" i="5"/>
  <c r="J1098" i="5"/>
  <c r="I1098" i="5"/>
  <c r="K1098" i="5"/>
  <c r="L1098" i="5"/>
  <c r="E1098" i="5"/>
  <c r="M1098" i="5"/>
  <c r="I1097" i="5"/>
  <c r="K1097" i="5"/>
  <c r="J1097" i="5"/>
  <c r="L1097" i="5"/>
  <c r="E1097" i="5"/>
  <c r="M1097" i="5"/>
  <c r="I1096" i="5"/>
  <c r="K1096" i="5"/>
  <c r="J1096" i="5"/>
  <c r="L1096" i="5"/>
  <c r="E1096" i="5"/>
  <c r="M1096" i="5"/>
  <c r="I1095" i="5"/>
  <c r="K1095" i="5"/>
  <c r="J1095" i="5"/>
  <c r="L1095" i="5"/>
  <c r="E1095" i="5"/>
  <c r="M1095" i="5"/>
  <c r="J1094" i="5"/>
  <c r="I1094" i="5"/>
  <c r="K1094" i="5"/>
  <c r="L1094" i="5"/>
  <c r="E1094" i="5"/>
  <c r="M1094" i="5"/>
  <c r="I1093" i="5"/>
  <c r="K1093" i="5"/>
  <c r="J1093" i="5"/>
  <c r="L1093" i="5"/>
  <c r="E1093" i="5"/>
  <c r="M1093" i="5"/>
  <c r="I1092" i="5"/>
  <c r="K1092" i="5"/>
  <c r="J1092" i="5"/>
  <c r="L1092" i="5"/>
  <c r="E1092" i="5"/>
  <c r="M1092" i="5"/>
  <c r="I1091" i="5"/>
  <c r="K1091" i="5"/>
  <c r="J1091" i="5"/>
  <c r="L1091" i="5"/>
  <c r="E1091" i="5"/>
  <c r="M1091" i="5"/>
  <c r="J1090" i="5"/>
  <c r="I1090" i="5"/>
  <c r="K1090" i="5"/>
  <c r="L1090" i="5"/>
  <c r="E1090" i="5"/>
  <c r="M1090" i="5"/>
  <c r="I1089" i="5"/>
  <c r="K1089" i="5"/>
  <c r="J1089" i="5"/>
  <c r="L1089" i="5"/>
  <c r="E1089" i="5"/>
  <c r="M1089" i="5"/>
  <c r="I1088" i="5"/>
  <c r="K1088" i="5"/>
  <c r="J1088" i="5"/>
  <c r="L1088" i="5"/>
  <c r="E1088" i="5"/>
  <c r="M1088" i="5"/>
  <c r="I1087" i="5"/>
  <c r="K1087" i="5"/>
  <c r="J1087" i="5"/>
  <c r="L1087" i="5"/>
  <c r="E1087" i="5"/>
  <c r="M1087" i="5"/>
  <c r="J1086" i="5"/>
  <c r="I1086" i="5"/>
  <c r="K1086" i="5"/>
  <c r="L1086" i="5"/>
  <c r="E1086" i="5"/>
  <c r="M1086" i="5"/>
  <c r="I1085" i="5"/>
  <c r="K1085" i="5"/>
  <c r="J1085" i="5"/>
  <c r="L1085" i="5"/>
  <c r="E1085" i="5"/>
  <c r="M1085" i="5"/>
  <c r="I1084" i="5"/>
  <c r="K1084" i="5"/>
  <c r="J1084" i="5"/>
  <c r="L1084" i="5"/>
  <c r="E1084" i="5"/>
  <c r="M1084" i="5"/>
  <c r="I1083" i="5"/>
  <c r="K1083" i="5"/>
  <c r="J1083" i="5"/>
  <c r="L1083" i="5"/>
  <c r="E1083" i="5"/>
  <c r="M1083" i="5"/>
  <c r="J1082" i="5"/>
  <c r="I1082" i="5"/>
  <c r="K1082" i="5"/>
  <c r="L1082" i="5"/>
  <c r="E1082" i="5"/>
  <c r="M1082" i="5"/>
  <c r="I1081" i="5"/>
  <c r="K1081" i="5"/>
  <c r="J1081" i="5"/>
  <c r="L1081" i="5"/>
  <c r="E1081" i="5"/>
  <c r="M1081" i="5"/>
  <c r="I1080" i="5"/>
  <c r="K1080" i="5"/>
  <c r="J1080" i="5"/>
  <c r="L1080" i="5"/>
  <c r="E1080" i="5"/>
  <c r="M1080" i="5"/>
  <c r="I1079" i="5"/>
  <c r="K1079" i="5"/>
  <c r="J1079" i="5"/>
  <c r="L1079" i="5"/>
  <c r="E1079" i="5"/>
  <c r="M1079" i="5"/>
  <c r="J1078" i="5"/>
  <c r="I1078" i="5"/>
  <c r="K1078" i="5"/>
  <c r="L1078" i="5"/>
  <c r="E1078" i="5"/>
  <c r="M1078" i="5"/>
  <c r="I1077" i="5"/>
  <c r="K1077" i="5"/>
  <c r="J1077" i="5"/>
  <c r="L1077" i="5"/>
  <c r="E1077" i="5"/>
  <c r="M1077" i="5"/>
  <c r="I1076" i="5"/>
  <c r="K1076" i="5"/>
  <c r="J1076" i="5"/>
  <c r="L1076" i="5"/>
  <c r="E1076" i="5"/>
  <c r="M1076" i="5"/>
  <c r="I1075" i="5"/>
  <c r="K1075" i="5"/>
  <c r="J1075" i="5"/>
  <c r="L1075" i="5"/>
  <c r="E1075" i="5"/>
  <c r="M1075" i="5"/>
  <c r="J1074" i="5"/>
  <c r="I1074" i="5"/>
  <c r="K1074" i="5"/>
  <c r="L1074" i="5"/>
  <c r="E1074" i="5"/>
  <c r="M1074" i="5"/>
  <c r="I1073" i="5"/>
  <c r="K1073" i="5"/>
  <c r="J1073" i="5"/>
  <c r="L1073" i="5"/>
  <c r="E1073" i="5"/>
  <c r="M1073" i="5"/>
  <c r="I1072" i="5"/>
  <c r="K1072" i="5"/>
  <c r="J1072" i="5"/>
  <c r="L1072" i="5"/>
  <c r="E1072" i="5"/>
  <c r="M1072" i="5"/>
  <c r="I1071" i="5"/>
  <c r="K1071" i="5"/>
  <c r="J1071" i="5"/>
  <c r="L1071" i="5"/>
  <c r="E1071" i="5"/>
  <c r="M1071" i="5"/>
  <c r="J1070" i="5"/>
  <c r="I1070" i="5"/>
  <c r="K1070" i="5"/>
  <c r="L1070" i="5"/>
  <c r="E1070" i="5"/>
  <c r="M1070" i="5"/>
  <c r="I1069" i="5"/>
  <c r="K1069" i="5"/>
  <c r="J1069" i="5"/>
  <c r="L1069" i="5"/>
  <c r="E1069" i="5"/>
  <c r="M1069" i="5"/>
  <c r="I1068" i="5"/>
  <c r="K1068" i="5"/>
  <c r="J1068" i="5"/>
  <c r="L1068" i="5"/>
  <c r="E1068" i="5"/>
  <c r="M1068" i="5"/>
  <c r="I1067" i="5"/>
  <c r="K1067" i="5"/>
  <c r="J1067" i="5"/>
  <c r="L1067" i="5"/>
  <c r="E1067" i="5"/>
  <c r="M1067" i="5"/>
  <c r="J1066" i="5"/>
  <c r="I1066" i="5"/>
  <c r="K1066" i="5"/>
  <c r="L1066" i="5"/>
  <c r="E1066" i="5"/>
  <c r="M1066" i="5"/>
  <c r="I1065" i="5"/>
  <c r="K1065" i="5"/>
  <c r="J1065" i="5"/>
  <c r="L1065" i="5"/>
  <c r="E1065" i="5"/>
  <c r="M1065" i="5"/>
  <c r="I1064" i="5"/>
  <c r="K1064" i="5"/>
  <c r="J1064" i="5"/>
  <c r="L1064" i="5"/>
  <c r="E1064" i="5"/>
  <c r="M1064" i="5"/>
  <c r="I1063" i="5"/>
  <c r="K1063" i="5"/>
  <c r="J1063" i="5"/>
  <c r="L1063" i="5"/>
  <c r="E1063" i="5"/>
  <c r="M1063" i="5"/>
  <c r="J1062" i="5"/>
  <c r="I1062" i="5"/>
  <c r="K1062" i="5"/>
  <c r="L1062" i="5"/>
  <c r="E1062" i="5"/>
  <c r="M1062" i="5"/>
  <c r="I1061" i="5"/>
  <c r="K1061" i="5"/>
  <c r="J1061" i="5"/>
  <c r="L1061" i="5"/>
  <c r="E1061" i="5"/>
  <c r="M1061" i="5"/>
  <c r="I1060" i="5"/>
  <c r="K1060" i="5"/>
  <c r="J1060" i="5"/>
  <c r="L1060" i="5"/>
  <c r="E1060" i="5"/>
  <c r="M1060" i="5"/>
  <c r="I1059" i="5"/>
  <c r="K1059" i="5"/>
  <c r="J1059" i="5"/>
  <c r="L1059" i="5"/>
  <c r="E1059" i="5"/>
  <c r="M1059" i="5"/>
  <c r="J1058" i="5"/>
  <c r="I1058" i="5"/>
  <c r="K1058" i="5"/>
  <c r="L1058" i="5"/>
  <c r="E1058" i="5"/>
  <c r="M1058" i="5"/>
  <c r="I1057" i="5"/>
  <c r="K1057" i="5"/>
  <c r="J1057" i="5"/>
  <c r="L1057" i="5"/>
  <c r="E1057" i="5"/>
  <c r="M1057" i="5"/>
  <c r="I1056" i="5"/>
  <c r="K1056" i="5"/>
  <c r="J1056" i="5"/>
  <c r="L1056" i="5"/>
  <c r="E1056" i="5"/>
  <c r="M1056" i="5"/>
  <c r="I1055" i="5"/>
  <c r="K1055" i="5"/>
  <c r="J1055" i="5"/>
  <c r="L1055" i="5"/>
  <c r="E1055" i="5"/>
  <c r="M1055" i="5"/>
  <c r="J1054" i="5"/>
  <c r="I1054" i="5"/>
  <c r="K1054" i="5"/>
  <c r="L1054" i="5"/>
  <c r="E1054" i="5"/>
  <c r="M1054" i="5"/>
  <c r="I1053" i="5"/>
  <c r="K1053" i="5"/>
  <c r="J1053" i="5"/>
  <c r="L1053" i="5"/>
  <c r="E1053" i="5"/>
  <c r="M1053" i="5"/>
  <c r="I1052" i="5"/>
  <c r="K1052" i="5"/>
  <c r="J1052" i="5"/>
  <c r="L1052" i="5"/>
  <c r="E1052" i="5"/>
  <c r="M1052" i="5"/>
  <c r="I1051" i="5"/>
  <c r="K1051" i="5"/>
  <c r="J1051" i="5"/>
  <c r="L1051" i="5"/>
  <c r="E1051" i="5"/>
  <c r="M1051" i="5"/>
  <c r="J1050" i="5"/>
  <c r="I1050" i="5"/>
  <c r="K1050" i="5"/>
  <c r="L1050" i="5"/>
  <c r="E1050" i="5"/>
  <c r="M1050" i="5"/>
  <c r="I1049" i="5"/>
  <c r="K1049" i="5"/>
  <c r="J1049" i="5"/>
  <c r="L1049" i="5"/>
  <c r="E1049" i="5"/>
  <c r="M1049" i="5"/>
  <c r="I1048" i="5"/>
  <c r="K1048" i="5"/>
  <c r="J1048" i="5"/>
  <c r="L1048" i="5"/>
  <c r="E1048" i="5"/>
  <c r="M1048" i="5"/>
  <c r="I1047" i="5"/>
  <c r="K1047" i="5"/>
  <c r="J1047" i="5"/>
  <c r="L1047" i="5"/>
  <c r="E1047" i="5"/>
  <c r="M1047" i="5"/>
  <c r="J1046" i="5"/>
  <c r="I1046" i="5"/>
  <c r="K1046" i="5"/>
  <c r="L1046" i="5"/>
  <c r="E1046" i="5"/>
  <c r="M1046" i="5"/>
  <c r="I1045" i="5"/>
  <c r="K1045" i="5"/>
  <c r="J1045" i="5"/>
  <c r="L1045" i="5"/>
  <c r="E1045" i="5"/>
  <c r="M1045" i="5"/>
  <c r="I1044" i="5"/>
  <c r="K1044" i="5"/>
  <c r="J1044" i="5"/>
  <c r="L1044" i="5"/>
  <c r="E1044" i="5"/>
  <c r="M1044" i="5"/>
  <c r="I1043" i="5"/>
  <c r="K1043" i="5"/>
  <c r="J1043" i="5"/>
  <c r="L1043" i="5"/>
  <c r="E1043" i="5"/>
  <c r="M1043" i="5"/>
  <c r="J1042" i="5"/>
  <c r="I1042" i="5"/>
  <c r="K1042" i="5"/>
  <c r="L1042" i="5"/>
  <c r="E1042" i="5"/>
  <c r="M1042" i="5"/>
  <c r="I1041" i="5"/>
  <c r="K1041" i="5"/>
  <c r="J1041" i="5"/>
  <c r="L1041" i="5"/>
  <c r="E1041" i="5"/>
  <c r="M1041" i="5"/>
  <c r="I1040" i="5"/>
  <c r="K1040" i="5"/>
  <c r="J1040" i="5"/>
  <c r="L1040" i="5"/>
  <c r="E1040" i="5"/>
  <c r="M1040" i="5"/>
  <c r="I1039" i="5"/>
  <c r="K1039" i="5"/>
  <c r="J1039" i="5"/>
  <c r="L1039" i="5"/>
  <c r="E1039" i="5"/>
  <c r="M1039" i="5"/>
  <c r="J1038" i="5"/>
  <c r="I1038" i="5"/>
  <c r="K1038" i="5"/>
  <c r="L1038" i="5"/>
  <c r="E1038" i="5"/>
  <c r="M1038" i="5"/>
  <c r="I1037" i="5"/>
  <c r="K1037" i="5"/>
  <c r="J1037" i="5"/>
  <c r="L1037" i="5"/>
  <c r="E1037" i="5"/>
  <c r="M1037" i="5"/>
  <c r="I1036" i="5"/>
  <c r="K1036" i="5"/>
  <c r="J1036" i="5"/>
  <c r="L1036" i="5"/>
  <c r="E1036" i="5"/>
  <c r="M1036" i="5"/>
  <c r="I1035" i="5"/>
  <c r="K1035" i="5"/>
  <c r="J1035" i="5"/>
  <c r="L1035" i="5"/>
  <c r="E1035" i="5"/>
  <c r="M1035" i="5"/>
  <c r="J1034" i="5"/>
  <c r="I1034" i="5"/>
  <c r="K1034" i="5"/>
  <c r="L1034" i="5"/>
  <c r="E1034" i="5"/>
  <c r="M1034" i="5"/>
  <c r="I1033" i="5"/>
  <c r="K1033" i="5"/>
  <c r="J1033" i="5"/>
  <c r="L1033" i="5"/>
  <c r="E1033" i="5"/>
  <c r="M1033" i="5"/>
  <c r="I1032" i="5"/>
  <c r="K1032" i="5"/>
  <c r="J1032" i="5"/>
  <c r="L1032" i="5"/>
  <c r="E1032" i="5"/>
  <c r="M1032" i="5"/>
  <c r="I1031" i="5"/>
  <c r="K1031" i="5"/>
  <c r="J1031" i="5"/>
  <c r="L1031" i="5"/>
  <c r="E1031" i="5"/>
  <c r="M1031" i="5"/>
  <c r="J1030" i="5"/>
  <c r="I1030" i="5"/>
  <c r="K1030" i="5"/>
  <c r="L1030" i="5"/>
  <c r="E1030" i="5"/>
  <c r="M1030" i="5"/>
  <c r="I1029" i="5"/>
  <c r="K1029" i="5"/>
  <c r="J1029" i="5"/>
  <c r="L1029" i="5"/>
  <c r="E1029" i="5"/>
  <c r="M1029" i="5"/>
  <c r="I1028" i="5"/>
  <c r="K1028" i="5"/>
  <c r="J1028" i="5"/>
  <c r="L1028" i="5"/>
  <c r="E1028" i="5"/>
  <c r="M1028" i="5"/>
  <c r="I1027" i="5"/>
  <c r="K1027" i="5"/>
  <c r="J1027" i="5"/>
  <c r="L1027" i="5"/>
  <c r="E1027" i="5"/>
  <c r="M1027" i="5"/>
  <c r="J1026" i="5"/>
  <c r="I1026" i="5"/>
  <c r="K1026" i="5"/>
  <c r="L1026" i="5"/>
  <c r="E1026" i="5"/>
  <c r="M1026" i="5"/>
  <c r="I1025" i="5"/>
  <c r="K1025" i="5"/>
  <c r="J1025" i="5"/>
  <c r="L1025" i="5"/>
  <c r="E1025" i="5"/>
  <c r="M1025" i="5"/>
  <c r="I1024" i="5"/>
  <c r="K1024" i="5"/>
  <c r="J1024" i="5"/>
  <c r="L1024" i="5"/>
  <c r="E1024" i="5"/>
  <c r="M1024" i="5"/>
  <c r="I1023" i="5"/>
  <c r="K1023" i="5"/>
  <c r="J1023" i="5"/>
  <c r="L1023" i="5"/>
  <c r="E1023" i="5"/>
  <c r="M1023" i="5"/>
  <c r="J1022" i="5"/>
  <c r="I1022" i="5"/>
  <c r="K1022" i="5"/>
  <c r="L1022" i="5"/>
  <c r="E1022" i="5"/>
  <c r="M1022" i="5"/>
  <c r="I1021" i="5"/>
  <c r="K1021" i="5"/>
  <c r="J1021" i="5"/>
  <c r="L1021" i="5"/>
  <c r="E1021" i="5"/>
  <c r="M1021" i="5"/>
  <c r="I1020" i="5"/>
  <c r="K1020" i="5"/>
  <c r="J1020" i="5"/>
  <c r="L1020" i="5"/>
  <c r="E1020" i="5"/>
  <c r="M1020" i="5"/>
  <c r="I1019" i="5"/>
  <c r="K1019" i="5"/>
  <c r="J1019" i="5"/>
  <c r="L1019" i="5"/>
  <c r="E1019" i="5"/>
  <c r="M1019" i="5"/>
  <c r="J1018" i="5"/>
  <c r="I1018" i="5"/>
  <c r="K1018" i="5"/>
  <c r="L1018" i="5"/>
  <c r="E1018" i="5"/>
  <c r="M1018" i="5"/>
  <c r="I1017" i="5"/>
  <c r="K1017" i="5"/>
  <c r="J1017" i="5"/>
  <c r="L1017" i="5"/>
  <c r="E1017" i="5"/>
  <c r="M1017" i="5"/>
  <c r="I1016" i="5"/>
  <c r="K1016" i="5"/>
  <c r="J1016" i="5"/>
  <c r="L1016" i="5"/>
  <c r="E1016" i="5"/>
  <c r="M1016" i="5"/>
  <c r="I1015" i="5"/>
  <c r="K1015" i="5"/>
  <c r="J1015" i="5"/>
  <c r="L1015" i="5"/>
  <c r="E1015" i="5"/>
  <c r="M1015" i="5"/>
  <c r="I1014" i="5"/>
  <c r="K1014" i="5"/>
  <c r="J1014" i="5"/>
  <c r="L1014" i="5"/>
  <c r="E1014" i="5"/>
  <c r="M1014" i="5"/>
  <c r="I1013" i="5"/>
  <c r="K1013" i="5"/>
  <c r="J1013" i="5"/>
  <c r="L1013" i="5"/>
  <c r="E1013" i="5"/>
  <c r="M1013" i="5"/>
  <c r="I1012" i="5"/>
  <c r="K1012" i="5"/>
  <c r="J1012" i="5"/>
  <c r="L1012" i="5"/>
  <c r="E1012" i="5"/>
  <c r="M1012" i="5"/>
  <c r="J1011" i="5"/>
  <c r="I1011" i="5"/>
  <c r="K1011" i="5"/>
  <c r="L1011" i="5"/>
  <c r="E1011" i="5"/>
  <c r="M1011" i="5"/>
  <c r="J1010" i="5"/>
  <c r="I1010" i="5"/>
  <c r="K1010" i="5"/>
  <c r="L1010" i="5"/>
  <c r="E1010" i="5"/>
  <c r="M1010" i="5"/>
  <c r="I1009" i="5"/>
  <c r="K1009" i="5"/>
  <c r="J1009" i="5"/>
  <c r="L1009" i="5"/>
  <c r="E1009" i="5"/>
  <c r="M1009" i="5"/>
  <c r="J1008" i="5"/>
  <c r="I1008" i="5"/>
  <c r="K1008" i="5"/>
  <c r="L1008" i="5"/>
  <c r="E1008" i="5"/>
  <c r="M1008" i="5"/>
  <c r="J1007" i="5"/>
  <c r="I1007" i="5"/>
  <c r="K1007" i="5"/>
  <c r="L1007" i="5"/>
  <c r="E1007" i="5"/>
  <c r="M1007" i="5"/>
  <c r="J1006" i="5"/>
  <c r="I1006" i="5"/>
  <c r="K1006" i="5"/>
  <c r="L1006" i="5"/>
  <c r="E1006" i="5"/>
  <c r="M1006" i="5"/>
  <c r="I1005" i="5"/>
  <c r="K1005" i="5"/>
  <c r="J1005" i="5"/>
  <c r="L1005" i="5"/>
  <c r="E1005" i="5"/>
  <c r="M1005" i="5"/>
  <c r="J1004" i="5"/>
  <c r="I1004" i="5"/>
  <c r="K1004" i="5"/>
  <c r="L1004" i="5"/>
  <c r="E1004" i="5"/>
  <c r="M1004" i="5"/>
  <c r="I1003" i="5"/>
  <c r="K1003" i="5"/>
  <c r="J1003" i="5"/>
  <c r="L1003" i="5"/>
  <c r="E1003" i="5"/>
  <c r="M1003" i="5"/>
  <c r="I1002" i="5"/>
  <c r="K1002" i="5"/>
  <c r="J1002" i="5"/>
  <c r="L1002" i="5"/>
  <c r="E1002" i="5"/>
  <c r="M1002" i="5"/>
  <c r="I1001" i="5"/>
  <c r="K1001" i="5"/>
  <c r="J1001" i="5"/>
  <c r="L1001" i="5"/>
  <c r="E1001" i="5"/>
  <c r="M1001" i="5"/>
  <c r="I1000" i="5"/>
  <c r="K1000" i="5"/>
  <c r="J1000" i="5"/>
  <c r="L1000" i="5"/>
  <c r="E1000" i="5"/>
  <c r="M1000" i="5"/>
  <c r="I999" i="5"/>
  <c r="K999" i="5"/>
  <c r="J999" i="5"/>
  <c r="L999" i="5"/>
  <c r="E999" i="5"/>
  <c r="M999" i="5"/>
  <c r="I998" i="5"/>
  <c r="K998" i="5"/>
  <c r="J998" i="5"/>
  <c r="L998" i="5"/>
  <c r="E998" i="5"/>
  <c r="M998" i="5"/>
  <c r="I997" i="5"/>
  <c r="K997" i="5"/>
  <c r="J997" i="5"/>
  <c r="L997" i="5"/>
  <c r="E997" i="5"/>
  <c r="M997" i="5"/>
  <c r="I996" i="5"/>
  <c r="K996" i="5"/>
  <c r="J996" i="5"/>
  <c r="L996" i="5"/>
  <c r="E996" i="5"/>
  <c r="M996" i="5"/>
  <c r="J995" i="5"/>
  <c r="I995" i="5"/>
  <c r="K995" i="5"/>
  <c r="J994" i="5"/>
  <c r="I994" i="5"/>
  <c r="K994" i="5"/>
  <c r="L994" i="5"/>
  <c r="E994" i="5"/>
  <c r="M994" i="5"/>
  <c r="I993" i="5"/>
  <c r="K993" i="5"/>
  <c r="J993" i="5"/>
  <c r="L993" i="5"/>
  <c r="E993" i="5"/>
  <c r="M993" i="5"/>
  <c r="J992" i="5"/>
  <c r="I992" i="5"/>
  <c r="K992" i="5"/>
  <c r="L992" i="5"/>
  <c r="E992" i="5"/>
  <c r="M992" i="5"/>
  <c r="J991" i="5"/>
  <c r="I991" i="5"/>
  <c r="K991" i="5"/>
  <c r="L991" i="5"/>
  <c r="E991" i="5"/>
  <c r="M991" i="5"/>
  <c r="J990" i="5"/>
  <c r="I990" i="5"/>
  <c r="K990" i="5"/>
  <c r="L990" i="5"/>
  <c r="E990" i="5"/>
  <c r="M990" i="5"/>
  <c r="I989" i="5"/>
  <c r="K989" i="5"/>
  <c r="J989" i="5"/>
  <c r="L989" i="5"/>
  <c r="E989" i="5"/>
  <c r="M989" i="5"/>
  <c r="J988" i="5"/>
  <c r="I988" i="5"/>
  <c r="K988" i="5"/>
  <c r="L988" i="5"/>
  <c r="E988" i="5"/>
  <c r="M988" i="5"/>
  <c r="I987" i="5"/>
  <c r="K987" i="5"/>
  <c r="J987" i="5"/>
  <c r="L987" i="5"/>
  <c r="E987" i="5"/>
  <c r="M987" i="5"/>
  <c r="I986" i="5"/>
  <c r="K986" i="5"/>
  <c r="J986" i="5"/>
  <c r="L986" i="5"/>
  <c r="E986" i="5"/>
  <c r="M986" i="5"/>
  <c r="I985" i="5"/>
  <c r="K985" i="5"/>
  <c r="J985" i="5"/>
  <c r="L985" i="5"/>
  <c r="E985" i="5"/>
  <c r="M985" i="5"/>
  <c r="I984" i="5"/>
  <c r="K984" i="5"/>
  <c r="J984" i="5"/>
  <c r="L984" i="5"/>
  <c r="E984" i="5"/>
  <c r="M984" i="5"/>
  <c r="I983" i="5"/>
  <c r="K983" i="5"/>
  <c r="J983" i="5"/>
  <c r="L983" i="5"/>
  <c r="E983" i="5"/>
  <c r="M983" i="5"/>
  <c r="I982" i="5"/>
  <c r="K982" i="5"/>
  <c r="J982" i="5"/>
  <c r="L982" i="5"/>
  <c r="E982" i="5"/>
  <c r="M982" i="5"/>
  <c r="I981" i="5"/>
  <c r="K981" i="5"/>
  <c r="J981" i="5"/>
  <c r="L981" i="5"/>
  <c r="E981" i="5"/>
  <c r="M981" i="5"/>
  <c r="I980" i="5"/>
  <c r="K980" i="5"/>
  <c r="J980" i="5"/>
  <c r="L980" i="5"/>
  <c r="E980" i="5"/>
  <c r="M980" i="5"/>
  <c r="J979" i="5"/>
  <c r="I979" i="5"/>
  <c r="K979" i="5"/>
  <c r="L979" i="5"/>
  <c r="E979" i="5"/>
  <c r="M979" i="5"/>
  <c r="J978" i="5"/>
  <c r="I978" i="5"/>
  <c r="K978" i="5"/>
  <c r="L978" i="5"/>
  <c r="E978" i="5"/>
  <c r="M978" i="5"/>
  <c r="I977" i="5"/>
  <c r="K977" i="5"/>
  <c r="J977" i="5"/>
  <c r="L977" i="5"/>
  <c r="E977" i="5"/>
  <c r="M977" i="5"/>
  <c r="J976" i="5"/>
  <c r="I976" i="5"/>
  <c r="K976" i="5"/>
  <c r="L976" i="5"/>
  <c r="E976" i="5"/>
  <c r="M976" i="5"/>
  <c r="J975" i="5"/>
  <c r="I975" i="5"/>
  <c r="K975" i="5"/>
  <c r="L975" i="5"/>
  <c r="E975" i="5"/>
  <c r="M975" i="5"/>
  <c r="J974" i="5"/>
  <c r="I974" i="5"/>
  <c r="K974" i="5"/>
  <c r="L974" i="5"/>
  <c r="E974" i="5"/>
  <c r="M974" i="5"/>
  <c r="I973" i="5"/>
  <c r="K973" i="5"/>
  <c r="J973" i="5"/>
  <c r="L973" i="5"/>
  <c r="E973" i="5"/>
  <c r="M973" i="5"/>
  <c r="J972" i="5"/>
  <c r="I972" i="5"/>
  <c r="K972" i="5"/>
  <c r="L972" i="5"/>
  <c r="E972" i="5"/>
  <c r="M972" i="5"/>
  <c r="I971" i="5"/>
  <c r="K971" i="5"/>
  <c r="J971" i="5"/>
  <c r="L971" i="5"/>
  <c r="E971" i="5"/>
  <c r="M971" i="5"/>
  <c r="I970" i="5"/>
  <c r="K970" i="5"/>
  <c r="J970" i="5"/>
  <c r="L970" i="5"/>
  <c r="E970" i="5"/>
  <c r="M970" i="5"/>
  <c r="I969" i="5"/>
  <c r="K969" i="5"/>
  <c r="J969" i="5"/>
  <c r="L969" i="5"/>
  <c r="E969" i="5"/>
  <c r="M969" i="5"/>
  <c r="I968" i="5"/>
  <c r="K968" i="5"/>
  <c r="J968" i="5"/>
  <c r="L968" i="5"/>
  <c r="E968" i="5"/>
  <c r="M968" i="5"/>
  <c r="I967" i="5"/>
  <c r="K967" i="5"/>
  <c r="J967" i="5"/>
  <c r="L967" i="5"/>
  <c r="E967" i="5"/>
  <c r="M967" i="5"/>
  <c r="I966" i="5"/>
  <c r="K966" i="5"/>
  <c r="J966" i="5"/>
  <c r="L966" i="5"/>
  <c r="E966" i="5"/>
  <c r="M966" i="5"/>
  <c r="I965" i="5"/>
  <c r="K965" i="5"/>
  <c r="J965" i="5"/>
  <c r="L965" i="5"/>
  <c r="E965" i="5"/>
  <c r="M965" i="5"/>
  <c r="I964" i="5"/>
  <c r="K964" i="5"/>
  <c r="J964" i="5"/>
  <c r="L964" i="5"/>
  <c r="E964" i="5"/>
  <c r="M964" i="5"/>
  <c r="J963" i="5"/>
  <c r="I963" i="5"/>
  <c r="K963" i="5"/>
  <c r="J962" i="5"/>
  <c r="I962" i="5"/>
  <c r="K962" i="5"/>
  <c r="L962" i="5"/>
  <c r="E962" i="5"/>
  <c r="M962" i="5"/>
  <c r="I961" i="5"/>
  <c r="K961" i="5"/>
  <c r="J961" i="5"/>
  <c r="L961" i="5"/>
  <c r="E961" i="5"/>
  <c r="M961" i="5"/>
  <c r="I960" i="5"/>
  <c r="K960" i="5"/>
  <c r="J960" i="5"/>
  <c r="L960" i="5"/>
  <c r="E960" i="5"/>
  <c r="M960" i="5"/>
  <c r="I959" i="5"/>
  <c r="K959" i="5"/>
  <c r="J959" i="5"/>
  <c r="L959" i="5"/>
  <c r="E959" i="5"/>
  <c r="M959" i="5"/>
  <c r="I958" i="5"/>
  <c r="K958" i="5"/>
  <c r="J958" i="5"/>
  <c r="L958" i="5"/>
  <c r="E958" i="5"/>
  <c r="M958" i="5"/>
  <c r="I957" i="5"/>
  <c r="K957" i="5"/>
  <c r="J957" i="5"/>
  <c r="L957" i="5"/>
  <c r="E957" i="5"/>
  <c r="M957" i="5"/>
  <c r="I956" i="5"/>
  <c r="K956" i="5"/>
  <c r="J956" i="5"/>
  <c r="L956" i="5"/>
  <c r="E956" i="5"/>
  <c r="M956" i="5"/>
  <c r="I955" i="5"/>
  <c r="K955" i="5"/>
  <c r="J955" i="5"/>
  <c r="L955" i="5"/>
  <c r="E955" i="5"/>
  <c r="M955" i="5"/>
  <c r="J954" i="5"/>
  <c r="I954" i="5"/>
  <c r="K954" i="5"/>
  <c r="L954" i="5"/>
  <c r="E954" i="5"/>
  <c r="M954" i="5"/>
  <c r="I953" i="5"/>
  <c r="K953" i="5"/>
  <c r="J953" i="5"/>
  <c r="L953" i="5"/>
  <c r="E953" i="5"/>
  <c r="M953" i="5"/>
  <c r="I952" i="5"/>
  <c r="K952" i="5"/>
  <c r="J952" i="5"/>
  <c r="L952" i="5"/>
  <c r="E952" i="5"/>
  <c r="M952" i="5"/>
  <c r="I951" i="5"/>
  <c r="K951" i="5"/>
  <c r="J951" i="5"/>
  <c r="L951" i="5"/>
  <c r="E951" i="5"/>
  <c r="M951" i="5"/>
  <c r="J950" i="5"/>
  <c r="I950" i="5"/>
  <c r="K950" i="5"/>
  <c r="L950" i="5"/>
  <c r="E950" i="5"/>
  <c r="M950" i="5"/>
  <c r="I949" i="5"/>
  <c r="K949" i="5"/>
  <c r="J949" i="5"/>
  <c r="L949" i="5"/>
  <c r="E949" i="5"/>
  <c r="M949" i="5"/>
  <c r="I948" i="5"/>
  <c r="K948" i="5"/>
  <c r="J948" i="5"/>
  <c r="L948" i="5"/>
  <c r="E948" i="5"/>
  <c r="M948" i="5"/>
  <c r="I947" i="5"/>
  <c r="K947" i="5"/>
  <c r="J947" i="5"/>
  <c r="L947" i="5"/>
  <c r="E947" i="5"/>
  <c r="M947" i="5"/>
  <c r="J946" i="5"/>
  <c r="I946" i="5"/>
  <c r="K946" i="5"/>
  <c r="L946" i="5"/>
  <c r="E946" i="5"/>
  <c r="M946" i="5"/>
  <c r="I945" i="5"/>
  <c r="K945" i="5"/>
  <c r="J945" i="5"/>
  <c r="L945" i="5"/>
  <c r="E945" i="5"/>
  <c r="M945" i="5"/>
  <c r="I944" i="5"/>
  <c r="K944" i="5"/>
  <c r="J944" i="5"/>
  <c r="L944" i="5"/>
  <c r="E944" i="5"/>
  <c r="M944" i="5"/>
  <c r="I943" i="5"/>
  <c r="K943" i="5"/>
  <c r="J943" i="5"/>
  <c r="L943" i="5"/>
  <c r="E943" i="5"/>
  <c r="M943" i="5"/>
  <c r="J942" i="5"/>
  <c r="I942" i="5"/>
  <c r="K942" i="5"/>
  <c r="L942" i="5"/>
  <c r="E942" i="5"/>
  <c r="M942" i="5"/>
  <c r="I941" i="5"/>
  <c r="K941" i="5"/>
  <c r="J941" i="5"/>
  <c r="L941" i="5"/>
  <c r="E941" i="5"/>
  <c r="M941" i="5"/>
  <c r="I940" i="5"/>
  <c r="K940" i="5"/>
  <c r="J940" i="5"/>
  <c r="L940" i="5"/>
  <c r="E940" i="5"/>
  <c r="M940" i="5"/>
  <c r="I939" i="5"/>
  <c r="K939" i="5"/>
  <c r="J939" i="5"/>
  <c r="L939" i="5"/>
  <c r="E939" i="5"/>
  <c r="M939" i="5"/>
  <c r="J938" i="5"/>
  <c r="I938" i="5"/>
  <c r="K938" i="5"/>
  <c r="L938" i="5"/>
  <c r="E938" i="5"/>
  <c r="M938" i="5"/>
  <c r="I937" i="5"/>
  <c r="K937" i="5"/>
  <c r="J937" i="5"/>
  <c r="L937" i="5"/>
  <c r="E937" i="5"/>
  <c r="M937" i="5"/>
  <c r="I936" i="5"/>
  <c r="K936" i="5"/>
  <c r="J936" i="5"/>
  <c r="L936" i="5"/>
  <c r="E936" i="5"/>
  <c r="M936" i="5"/>
  <c r="I935" i="5"/>
  <c r="K935" i="5"/>
  <c r="J935" i="5"/>
  <c r="L935" i="5"/>
  <c r="E935" i="5"/>
  <c r="M935" i="5"/>
  <c r="J934" i="5"/>
  <c r="I934" i="5"/>
  <c r="K934" i="5"/>
  <c r="L934" i="5"/>
  <c r="E934" i="5"/>
  <c r="M934" i="5"/>
  <c r="I933" i="5"/>
  <c r="K933" i="5"/>
  <c r="J933" i="5"/>
  <c r="L933" i="5"/>
  <c r="E933" i="5"/>
  <c r="M933" i="5"/>
  <c r="I932" i="5"/>
  <c r="K932" i="5"/>
  <c r="J932" i="5"/>
  <c r="L932" i="5"/>
  <c r="E932" i="5"/>
  <c r="M932" i="5"/>
  <c r="I931" i="5"/>
  <c r="K931" i="5"/>
  <c r="J931" i="5"/>
  <c r="L931" i="5"/>
  <c r="E931" i="5"/>
  <c r="M931" i="5"/>
  <c r="J930" i="5"/>
  <c r="I930" i="5"/>
  <c r="K930" i="5"/>
  <c r="L930" i="5"/>
  <c r="E930" i="5"/>
  <c r="M930" i="5"/>
  <c r="I929" i="5"/>
  <c r="K929" i="5"/>
  <c r="J929" i="5"/>
  <c r="L929" i="5"/>
  <c r="E929" i="5"/>
  <c r="M929" i="5"/>
  <c r="I928" i="5"/>
  <c r="K928" i="5"/>
  <c r="J928" i="5"/>
  <c r="L928" i="5"/>
  <c r="E928" i="5"/>
  <c r="M928" i="5"/>
  <c r="I927" i="5"/>
  <c r="K927" i="5"/>
  <c r="J927" i="5"/>
  <c r="L927" i="5"/>
  <c r="E927" i="5"/>
  <c r="M927" i="5"/>
  <c r="J926" i="5"/>
  <c r="I926" i="5"/>
  <c r="K926" i="5"/>
  <c r="L926" i="5"/>
  <c r="E926" i="5"/>
  <c r="M926" i="5"/>
  <c r="I925" i="5"/>
  <c r="K925" i="5"/>
  <c r="J925" i="5"/>
  <c r="L925" i="5"/>
  <c r="E925" i="5"/>
  <c r="M925" i="5"/>
  <c r="I924" i="5"/>
  <c r="K924" i="5"/>
  <c r="J924" i="5"/>
  <c r="L924" i="5"/>
  <c r="E924" i="5"/>
  <c r="M924" i="5"/>
  <c r="I923" i="5"/>
  <c r="K923" i="5"/>
  <c r="J923" i="5"/>
  <c r="L923" i="5"/>
  <c r="E923" i="5"/>
  <c r="M923" i="5"/>
  <c r="J922" i="5"/>
  <c r="I922" i="5"/>
  <c r="K922" i="5"/>
  <c r="L922" i="5"/>
  <c r="E922" i="5"/>
  <c r="M922" i="5"/>
  <c r="I921" i="5"/>
  <c r="K921" i="5"/>
  <c r="J921" i="5"/>
  <c r="L921" i="5"/>
  <c r="E921" i="5"/>
  <c r="M921" i="5"/>
  <c r="I920" i="5"/>
  <c r="K920" i="5"/>
  <c r="J920" i="5"/>
  <c r="L920" i="5"/>
  <c r="E920" i="5"/>
  <c r="M920" i="5"/>
  <c r="I919" i="5"/>
  <c r="K919" i="5"/>
  <c r="J919" i="5"/>
  <c r="L919" i="5"/>
  <c r="E919" i="5"/>
  <c r="M919" i="5"/>
  <c r="J918" i="5"/>
  <c r="I918" i="5"/>
  <c r="K918" i="5"/>
  <c r="L918" i="5"/>
  <c r="E918" i="5"/>
  <c r="M918" i="5"/>
  <c r="I917" i="5"/>
  <c r="K917" i="5"/>
  <c r="J917" i="5"/>
  <c r="L917" i="5"/>
  <c r="E917" i="5"/>
  <c r="M917" i="5"/>
  <c r="I916" i="5"/>
  <c r="K916" i="5"/>
  <c r="J916" i="5"/>
  <c r="L916" i="5"/>
  <c r="E916" i="5"/>
  <c r="M916" i="5"/>
  <c r="I915" i="5"/>
  <c r="K915" i="5"/>
  <c r="J915" i="5"/>
  <c r="L915" i="5"/>
  <c r="E915" i="5"/>
  <c r="M915" i="5"/>
  <c r="J914" i="5"/>
  <c r="I914" i="5"/>
  <c r="K914" i="5"/>
  <c r="L914" i="5"/>
  <c r="E914" i="5"/>
  <c r="M914" i="5"/>
  <c r="I913" i="5"/>
  <c r="K913" i="5"/>
  <c r="J913" i="5"/>
  <c r="L913" i="5"/>
  <c r="E913" i="5"/>
  <c r="M913" i="5"/>
  <c r="I912" i="5"/>
  <c r="K912" i="5"/>
  <c r="J912" i="5"/>
  <c r="L912" i="5"/>
  <c r="E912" i="5"/>
  <c r="M912" i="5"/>
  <c r="I911" i="5"/>
  <c r="K911" i="5"/>
  <c r="J911" i="5"/>
  <c r="L911" i="5"/>
  <c r="E911" i="5"/>
  <c r="M911" i="5"/>
  <c r="J910" i="5"/>
  <c r="I910" i="5"/>
  <c r="K910" i="5"/>
  <c r="L910" i="5"/>
  <c r="E910" i="5"/>
  <c r="M910" i="5"/>
  <c r="I909" i="5"/>
  <c r="K909" i="5"/>
  <c r="J909" i="5"/>
  <c r="L909" i="5"/>
  <c r="E909" i="5"/>
  <c r="M909" i="5"/>
  <c r="I908" i="5"/>
  <c r="K908" i="5"/>
  <c r="J908" i="5"/>
  <c r="L908" i="5"/>
  <c r="E908" i="5"/>
  <c r="M908" i="5"/>
  <c r="I907" i="5"/>
  <c r="K907" i="5"/>
  <c r="J907" i="5"/>
  <c r="L907" i="5"/>
  <c r="E907" i="5"/>
  <c r="M907" i="5"/>
  <c r="J906" i="5"/>
  <c r="I906" i="5"/>
  <c r="K906" i="5"/>
  <c r="L906" i="5"/>
  <c r="E906" i="5"/>
  <c r="M906" i="5"/>
  <c r="I905" i="5"/>
  <c r="K905" i="5"/>
  <c r="J905" i="5"/>
  <c r="L905" i="5"/>
  <c r="E905" i="5"/>
  <c r="M905" i="5"/>
  <c r="I904" i="5"/>
  <c r="K904" i="5"/>
  <c r="J904" i="5"/>
  <c r="L904" i="5"/>
  <c r="E904" i="5"/>
  <c r="M904" i="5"/>
  <c r="I903" i="5"/>
  <c r="K903" i="5"/>
  <c r="J903" i="5"/>
  <c r="L903" i="5"/>
  <c r="E903" i="5"/>
  <c r="M903" i="5"/>
  <c r="J902" i="5"/>
  <c r="I902" i="5"/>
  <c r="K902" i="5"/>
  <c r="L902" i="5"/>
  <c r="E902" i="5"/>
  <c r="M902" i="5"/>
  <c r="I901" i="5"/>
  <c r="K901" i="5"/>
  <c r="J901" i="5"/>
  <c r="L901" i="5"/>
  <c r="E901" i="5"/>
  <c r="M901" i="5"/>
  <c r="I900" i="5"/>
  <c r="K900" i="5"/>
  <c r="J900" i="5"/>
  <c r="L900" i="5"/>
  <c r="E900" i="5"/>
  <c r="M900" i="5"/>
  <c r="I899" i="5"/>
  <c r="K899" i="5"/>
  <c r="J899" i="5"/>
  <c r="L899" i="5"/>
  <c r="E899" i="5"/>
  <c r="M899" i="5"/>
  <c r="J898" i="5"/>
  <c r="I898" i="5"/>
  <c r="K898" i="5"/>
  <c r="L898" i="5"/>
  <c r="E898" i="5"/>
  <c r="M898" i="5"/>
  <c r="I897" i="5"/>
  <c r="K897" i="5"/>
  <c r="J897" i="5"/>
  <c r="L897" i="5"/>
  <c r="E897" i="5"/>
  <c r="M897" i="5"/>
  <c r="I896" i="5"/>
  <c r="K896" i="5"/>
  <c r="J896" i="5"/>
  <c r="L896" i="5"/>
  <c r="E896" i="5"/>
  <c r="M896" i="5"/>
  <c r="I895" i="5"/>
  <c r="K895" i="5"/>
  <c r="J895" i="5"/>
  <c r="L895" i="5"/>
  <c r="E895" i="5"/>
  <c r="M895" i="5"/>
  <c r="J894" i="5"/>
  <c r="I894" i="5"/>
  <c r="K894" i="5"/>
  <c r="L894" i="5"/>
  <c r="E894" i="5"/>
  <c r="M894" i="5"/>
  <c r="I893" i="5"/>
  <c r="K893" i="5"/>
  <c r="J893" i="5"/>
  <c r="L893" i="5"/>
  <c r="E893" i="5"/>
  <c r="M893" i="5"/>
  <c r="I892" i="5"/>
  <c r="K892" i="5"/>
  <c r="J892" i="5"/>
  <c r="L892" i="5"/>
  <c r="E892" i="5"/>
  <c r="M892" i="5"/>
  <c r="I891" i="5"/>
  <c r="K891" i="5"/>
  <c r="J891" i="5"/>
  <c r="L891" i="5"/>
  <c r="E891" i="5"/>
  <c r="M891" i="5"/>
  <c r="J890" i="5"/>
  <c r="I890" i="5"/>
  <c r="K890" i="5"/>
  <c r="L890" i="5"/>
  <c r="E890" i="5"/>
  <c r="M890" i="5"/>
  <c r="I889" i="5"/>
  <c r="K889" i="5"/>
  <c r="J889" i="5"/>
  <c r="L889" i="5"/>
  <c r="E889" i="5"/>
  <c r="M889" i="5"/>
  <c r="I888" i="5"/>
  <c r="K888" i="5"/>
  <c r="J888" i="5"/>
  <c r="L888" i="5"/>
  <c r="E888" i="5"/>
  <c r="M888" i="5"/>
  <c r="I887" i="5"/>
  <c r="K887" i="5"/>
  <c r="J887" i="5"/>
  <c r="L887" i="5"/>
  <c r="E887" i="5"/>
  <c r="M887" i="5"/>
  <c r="J886" i="5"/>
  <c r="I886" i="5"/>
  <c r="K886" i="5"/>
  <c r="L886" i="5"/>
  <c r="E886" i="5"/>
  <c r="M886" i="5"/>
  <c r="I885" i="5"/>
  <c r="K885" i="5"/>
  <c r="J885" i="5"/>
  <c r="L885" i="5"/>
  <c r="E885" i="5"/>
  <c r="M885" i="5"/>
  <c r="I884" i="5"/>
  <c r="K884" i="5"/>
  <c r="J884" i="5"/>
  <c r="L884" i="5"/>
  <c r="E884" i="5"/>
  <c r="M884" i="5"/>
  <c r="I883" i="5"/>
  <c r="K883" i="5"/>
  <c r="J883" i="5"/>
  <c r="L883" i="5"/>
  <c r="E883" i="5"/>
  <c r="M883" i="5"/>
  <c r="J882" i="5"/>
  <c r="I882" i="5"/>
  <c r="K882" i="5"/>
  <c r="L882" i="5"/>
  <c r="E882" i="5"/>
  <c r="M882" i="5"/>
  <c r="I881" i="5"/>
  <c r="K881" i="5"/>
  <c r="J881" i="5"/>
  <c r="L881" i="5"/>
  <c r="E881" i="5"/>
  <c r="M881" i="5"/>
  <c r="I880" i="5"/>
  <c r="K880" i="5"/>
  <c r="J880" i="5"/>
  <c r="L880" i="5"/>
  <c r="E880" i="5"/>
  <c r="M880" i="5"/>
  <c r="I879" i="5"/>
  <c r="K879" i="5"/>
  <c r="J879" i="5"/>
  <c r="L879" i="5"/>
  <c r="E879" i="5"/>
  <c r="M879" i="5"/>
  <c r="J878" i="5"/>
  <c r="I878" i="5"/>
  <c r="K878" i="5"/>
  <c r="L878" i="5"/>
  <c r="E878" i="5"/>
  <c r="M878" i="5"/>
  <c r="I877" i="5"/>
  <c r="K877" i="5"/>
  <c r="J877" i="5"/>
  <c r="L877" i="5"/>
  <c r="E877" i="5"/>
  <c r="M877" i="5"/>
  <c r="I876" i="5"/>
  <c r="K876" i="5"/>
  <c r="J876" i="5"/>
  <c r="L876" i="5"/>
  <c r="E876" i="5"/>
  <c r="M876" i="5"/>
  <c r="I875" i="5"/>
  <c r="K875" i="5"/>
  <c r="J875" i="5"/>
  <c r="L875" i="5"/>
  <c r="E875" i="5"/>
  <c r="M875" i="5"/>
  <c r="J874" i="5"/>
  <c r="I874" i="5"/>
  <c r="K874" i="5"/>
  <c r="L874" i="5"/>
  <c r="E874" i="5"/>
  <c r="M874" i="5"/>
  <c r="I873" i="5"/>
  <c r="K873" i="5"/>
  <c r="J873" i="5"/>
  <c r="L873" i="5"/>
  <c r="E873" i="5"/>
  <c r="M873" i="5"/>
  <c r="I872" i="5"/>
  <c r="K872" i="5"/>
  <c r="J872" i="5"/>
  <c r="L872" i="5"/>
  <c r="E872" i="5"/>
  <c r="M872" i="5"/>
  <c r="I871" i="5"/>
  <c r="K871" i="5"/>
  <c r="J871" i="5"/>
  <c r="L871" i="5"/>
  <c r="E871" i="5"/>
  <c r="M871" i="5"/>
  <c r="J870" i="5"/>
  <c r="I870" i="5"/>
  <c r="K870" i="5"/>
  <c r="L870" i="5"/>
  <c r="E870" i="5"/>
  <c r="M870" i="5"/>
  <c r="I869" i="5"/>
  <c r="K869" i="5"/>
  <c r="J869" i="5"/>
  <c r="L869" i="5"/>
  <c r="E869" i="5"/>
  <c r="M869" i="5"/>
  <c r="I868" i="5"/>
  <c r="K868" i="5"/>
  <c r="J868" i="5"/>
  <c r="L868" i="5"/>
  <c r="E868" i="5"/>
  <c r="M868" i="5"/>
  <c r="I867" i="5"/>
  <c r="K867" i="5"/>
  <c r="J867" i="5"/>
  <c r="L867" i="5"/>
  <c r="E867" i="5"/>
  <c r="M867" i="5"/>
  <c r="J866" i="5"/>
  <c r="I866" i="5"/>
  <c r="K866" i="5"/>
  <c r="L866" i="5"/>
  <c r="E866" i="5"/>
  <c r="M866" i="5"/>
  <c r="I865" i="5"/>
  <c r="K865" i="5"/>
  <c r="J865" i="5"/>
  <c r="L865" i="5"/>
  <c r="E865" i="5"/>
  <c r="M865" i="5"/>
  <c r="I864" i="5"/>
  <c r="K864" i="5"/>
  <c r="J864" i="5"/>
  <c r="L864" i="5"/>
  <c r="E864" i="5"/>
  <c r="M864" i="5"/>
  <c r="I863" i="5"/>
  <c r="K863" i="5"/>
  <c r="J863" i="5"/>
  <c r="L863" i="5"/>
  <c r="E863" i="5"/>
  <c r="M863" i="5"/>
  <c r="I862" i="5"/>
  <c r="K862" i="5"/>
  <c r="J862" i="5"/>
  <c r="L862" i="5"/>
  <c r="E862" i="5"/>
  <c r="M862" i="5"/>
  <c r="I861" i="5"/>
  <c r="K861" i="5"/>
  <c r="J861" i="5"/>
  <c r="I860" i="5"/>
  <c r="K860" i="5"/>
  <c r="J860" i="5"/>
  <c r="L860" i="5"/>
  <c r="E860" i="5"/>
  <c r="M860" i="5"/>
  <c r="I859" i="5"/>
  <c r="K859" i="5"/>
  <c r="J859" i="5"/>
  <c r="L859" i="5"/>
  <c r="E859" i="5"/>
  <c r="M859" i="5"/>
  <c r="J858" i="5"/>
  <c r="I858" i="5"/>
  <c r="K858" i="5"/>
  <c r="L858" i="5"/>
  <c r="E858" i="5"/>
  <c r="M858" i="5"/>
  <c r="I857" i="5"/>
  <c r="K857" i="5"/>
  <c r="J857" i="5"/>
  <c r="I856" i="5"/>
  <c r="K856" i="5"/>
  <c r="J856" i="5"/>
  <c r="L856" i="5"/>
  <c r="E856" i="5"/>
  <c r="M856" i="5"/>
  <c r="J855" i="5"/>
  <c r="I855" i="5"/>
  <c r="K855" i="5"/>
  <c r="L855" i="5"/>
  <c r="E855" i="5"/>
  <c r="M855" i="5"/>
  <c r="I854" i="5"/>
  <c r="K854" i="5"/>
  <c r="J854" i="5"/>
  <c r="L854" i="5"/>
  <c r="E854" i="5"/>
  <c r="M854" i="5"/>
  <c r="I853" i="5"/>
  <c r="K853" i="5"/>
  <c r="J853" i="5"/>
  <c r="I852" i="5"/>
  <c r="K852" i="5"/>
  <c r="J852" i="5"/>
  <c r="L852" i="5"/>
  <c r="E852" i="5"/>
  <c r="M852" i="5"/>
  <c r="I851" i="5"/>
  <c r="K851" i="5"/>
  <c r="J851" i="5"/>
  <c r="L851" i="5"/>
  <c r="E851" i="5"/>
  <c r="M851" i="5"/>
  <c r="J850" i="5"/>
  <c r="I850" i="5"/>
  <c r="K850" i="5"/>
  <c r="L850" i="5"/>
  <c r="E850" i="5"/>
  <c r="M850" i="5"/>
  <c r="I849" i="5"/>
  <c r="K849" i="5"/>
  <c r="J849" i="5"/>
  <c r="I848" i="5"/>
  <c r="K848" i="5"/>
  <c r="J848" i="5"/>
  <c r="L848" i="5"/>
  <c r="E848" i="5"/>
  <c r="M848" i="5"/>
  <c r="I847" i="5"/>
  <c r="K847" i="5"/>
  <c r="J847" i="5"/>
  <c r="L847" i="5"/>
  <c r="E847" i="5"/>
  <c r="M847" i="5"/>
  <c r="I846" i="5"/>
  <c r="K846" i="5"/>
  <c r="J846" i="5"/>
  <c r="L846" i="5"/>
  <c r="E846" i="5"/>
  <c r="M846" i="5"/>
  <c r="I845" i="5"/>
  <c r="K845" i="5"/>
  <c r="J845" i="5"/>
  <c r="I844" i="5"/>
  <c r="K844" i="5"/>
  <c r="J844" i="5"/>
  <c r="L844" i="5"/>
  <c r="E844" i="5"/>
  <c r="M844" i="5"/>
  <c r="I843" i="5"/>
  <c r="K843" i="5"/>
  <c r="J843" i="5"/>
  <c r="L843" i="5"/>
  <c r="E843" i="5"/>
  <c r="M843" i="5"/>
  <c r="J842" i="5"/>
  <c r="I842" i="5"/>
  <c r="K842" i="5"/>
  <c r="L842" i="5"/>
  <c r="E842" i="5"/>
  <c r="M842" i="5"/>
  <c r="I841" i="5"/>
  <c r="K841" i="5"/>
  <c r="J841" i="5"/>
  <c r="I840" i="5"/>
  <c r="K840" i="5"/>
  <c r="J840" i="5"/>
  <c r="L840" i="5"/>
  <c r="E840" i="5"/>
  <c r="M840" i="5"/>
  <c r="J839" i="5"/>
  <c r="I839" i="5"/>
  <c r="K839" i="5"/>
  <c r="L839" i="5"/>
  <c r="E839" i="5"/>
  <c r="M839" i="5"/>
  <c r="I838" i="5"/>
  <c r="K838" i="5"/>
  <c r="J838" i="5"/>
  <c r="L838" i="5"/>
  <c r="E838" i="5"/>
  <c r="M838" i="5"/>
  <c r="I837" i="5"/>
  <c r="K837" i="5"/>
  <c r="J837" i="5"/>
  <c r="I836" i="5"/>
  <c r="K836" i="5"/>
  <c r="J836" i="5"/>
  <c r="L836" i="5"/>
  <c r="E836" i="5"/>
  <c r="M836" i="5"/>
  <c r="I835" i="5"/>
  <c r="K835" i="5"/>
  <c r="J835" i="5"/>
  <c r="L835" i="5"/>
  <c r="E835" i="5"/>
  <c r="M835" i="5"/>
  <c r="J834" i="5"/>
  <c r="I834" i="5"/>
  <c r="K834" i="5"/>
  <c r="L834" i="5"/>
  <c r="E834" i="5"/>
  <c r="M834" i="5"/>
  <c r="I833" i="5"/>
  <c r="K833" i="5"/>
  <c r="J833" i="5"/>
  <c r="I832" i="5"/>
  <c r="K832" i="5"/>
  <c r="J832" i="5"/>
  <c r="L832" i="5"/>
  <c r="E832" i="5"/>
  <c r="M832" i="5"/>
  <c r="I831" i="5"/>
  <c r="K831" i="5"/>
  <c r="J831" i="5"/>
  <c r="L831" i="5"/>
  <c r="E831" i="5"/>
  <c r="M831" i="5"/>
  <c r="I830" i="5"/>
  <c r="K830" i="5"/>
  <c r="J830" i="5"/>
  <c r="L830" i="5"/>
  <c r="E830" i="5"/>
  <c r="M830" i="5"/>
  <c r="I829" i="5"/>
  <c r="K829" i="5"/>
  <c r="J829" i="5"/>
  <c r="I828" i="5"/>
  <c r="K828" i="5"/>
  <c r="J828" i="5"/>
  <c r="L828" i="5"/>
  <c r="E828" i="5"/>
  <c r="M828" i="5"/>
  <c r="I827" i="5"/>
  <c r="K827" i="5"/>
  <c r="J827" i="5"/>
  <c r="L827" i="5"/>
  <c r="E827" i="5"/>
  <c r="M827" i="5"/>
  <c r="J826" i="5"/>
  <c r="I826" i="5"/>
  <c r="K826" i="5"/>
  <c r="L826" i="5"/>
  <c r="E826" i="5"/>
  <c r="M826" i="5"/>
  <c r="I825" i="5"/>
  <c r="K825" i="5"/>
  <c r="J825" i="5"/>
  <c r="I824" i="5"/>
  <c r="K824" i="5"/>
  <c r="J824" i="5"/>
  <c r="L824" i="5"/>
  <c r="E824" i="5"/>
  <c r="M824" i="5"/>
  <c r="J823" i="5"/>
  <c r="I823" i="5"/>
  <c r="K823" i="5"/>
  <c r="L823" i="5"/>
  <c r="E823" i="5"/>
  <c r="M823" i="5"/>
  <c r="I822" i="5"/>
  <c r="K822" i="5"/>
  <c r="J822" i="5"/>
  <c r="L822" i="5"/>
  <c r="E822" i="5"/>
  <c r="M822" i="5"/>
  <c r="I821" i="5"/>
  <c r="K821" i="5"/>
  <c r="J821" i="5"/>
  <c r="I820" i="5"/>
  <c r="K820" i="5"/>
  <c r="J820" i="5"/>
  <c r="L820" i="5"/>
  <c r="E820" i="5"/>
  <c r="M820" i="5"/>
  <c r="I819" i="5"/>
  <c r="K819" i="5"/>
  <c r="J819" i="5"/>
  <c r="L819" i="5"/>
  <c r="E819" i="5"/>
  <c r="M819" i="5"/>
  <c r="J818" i="5"/>
  <c r="I818" i="5"/>
  <c r="K818" i="5"/>
  <c r="L818" i="5"/>
  <c r="E818" i="5"/>
  <c r="M818" i="5"/>
  <c r="I817" i="5"/>
  <c r="K817" i="5"/>
  <c r="J817" i="5"/>
  <c r="I816" i="5"/>
  <c r="K816" i="5"/>
  <c r="J816" i="5"/>
  <c r="L816" i="5"/>
  <c r="E816" i="5"/>
  <c r="M816" i="5"/>
  <c r="I815" i="5"/>
  <c r="K815" i="5"/>
  <c r="J815" i="5"/>
  <c r="L815" i="5"/>
  <c r="E815" i="5"/>
  <c r="M815" i="5"/>
  <c r="I814" i="5"/>
  <c r="K814" i="5"/>
  <c r="J814" i="5"/>
  <c r="L814" i="5"/>
  <c r="E814" i="5"/>
  <c r="M814" i="5"/>
  <c r="I813" i="5"/>
  <c r="K813" i="5"/>
  <c r="J813" i="5"/>
  <c r="I812" i="5"/>
  <c r="K812" i="5"/>
  <c r="J812" i="5"/>
  <c r="L812" i="5"/>
  <c r="E812" i="5"/>
  <c r="M812" i="5"/>
  <c r="I811" i="5"/>
  <c r="K811" i="5"/>
  <c r="J811" i="5"/>
  <c r="L811" i="5"/>
  <c r="E811" i="5"/>
  <c r="M811" i="5"/>
  <c r="J810" i="5"/>
  <c r="I810" i="5"/>
  <c r="K810" i="5"/>
  <c r="L810" i="5"/>
  <c r="E810" i="5"/>
  <c r="M810" i="5"/>
  <c r="I809" i="5"/>
  <c r="K809" i="5"/>
  <c r="J809" i="5"/>
  <c r="I808" i="5"/>
  <c r="K808" i="5"/>
  <c r="J808" i="5"/>
  <c r="L808" i="5"/>
  <c r="E808" i="5"/>
  <c r="M808" i="5"/>
  <c r="J807" i="5"/>
  <c r="I807" i="5"/>
  <c r="K807" i="5"/>
  <c r="L807" i="5"/>
  <c r="E807" i="5"/>
  <c r="M807" i="5"/>
  <c r="I806" i="5"/>
  <c r="K806" i="5"/>
  <c r="J806" i="5"/>
  <c r="L806" i="5"/>
  <c r="E806" i="5"/>
  <c r="M806" i="5"/>
  <c r="I805" i="5"/>
  <c r="K805" i="5"/>
  <c r="J805" i="5"/>
  <c r="I804" i="5"/>
  <c r="K804" i="5"/>
  <c r="J804" i="5"/>
  <c r="L804" i="5"/>
  <c r="E804" i="5"/>
  <c r="M804" i="5"/>
  <c r="J803" i="5"/>
  <c r="I803" i="5"/>
  <c r="K803" i="5"/>
  <c r="L803" i="5"/>
  <c r="E803" i="5"/>
  <c r="M803" i="5"/>
  <c r="I802" i="5"/>
  <c r="K802" i="5"/>
  <c r="J802" i="5"/>
  <c r="I801" i="5"/>
  <c r="K801" i="5"/>
  <c r="J801" i="5"/>
  <c r="L801" i="5"/>
  <c r="E801" i="5"/>
  <c r="M801" i="5"/>
  <c r="I800" i="5"/>
  <c r="K800" i="5"/>
  <c r="J800" i="5"/>
  <c r="L800" i="5"/>
  <c r="E800" i="5"/>
  <c r="M800" i="5"/>
  <c r="I799" i="5"/>
  <c r="K799" i="5"/>
  <c r="J799" i="5"/>
  <c r="L799" i="5"/>
  <c r="E799" i="5"/>
  <c r="M799" i="5"/>
  <c r="I798" i="5"/>
  <c r="K798" i="5"/>
  <c r="J798" i="5"/>
  <c r="L798" i="5"/>
  <c r="E798" i="5"/>
  <c r="M798" i="5"/>
  <c r="I797" i="5"/>
  <c r="K797" i="5"/>
  <c r="J797" i="5"/>
  <c r="L797" i="5"/>
  <c r="E797" i="5"/>
  <c r="M797" i="5"/>
  <c r="J796" i="5"/>
  <c r="I796" i="5"/>
  <c r="K796" i="5"/>
  <c r="L796" i="5"/>
  <c r="E796" i="5"/>
  <c r="M796" i="5"/>
  <c r="J795" i="5"/>
  <c r="I795" i="5"/>
  <c r="K795" i="5"/>
  <c r="L795" i="5"/>
  <c r="E795" i="5"/>
  <c r="M795" i="5"/>
  <c r="I794" i="5"/>
  <c r="K794" i="5"/>
  <c r="J794" i="5"/>
  <c r="L794" i="5"/>
  <c r="E794" i="5"/>
  <c r="M794" i="5"/>
  <c r="I793" i="5"/>
  <c r="K793" i="5"/>
  <c r="J793" i="5"/>
  <c r="L793" i="5"/>
  <c r="E793" i="5"/>
  <c r="M793" i="5"/>
  <c r="I792" i="5"/>
  <c r="K792" i="5"/>
  <c r="J792" i="5"/>
  <c r="L792" i="5"/>
  <c r="E792" i="5"/>
  <c r="M792" i="5"/>
  <c r="J791" i="5"/>
  <c r="I791" i="5"/>
  <c r="K791" i="5"/>
  <c r="L791" i="5"/>
  <c r="E791" i="5"/>
  <c r="M791" i="5"/>
  <c r="J790" i="5"/>
  <c r="I790" i="5"/>
  <c r="K790" i="5"/>
  <c r="L790" i="5"/>
  <c r="E790" i="5"/>
  <c r="M790" i="5"/>
  <c r="I789" i="5"/>
  <c r="K789" i="5"/>
  <c r="J789" i="5"/>
  <c r="L789" i="5"/>
  <c r="E789" i="5"/>
  <c r="M789" i="5"/>
  <c r="I788" i="5"/>
  <c r="K788" i="5"/>
  <c r="J788" i="5"/>
  <c r="L788" i="5"/>
  <c r="E788" i="5"/>
  <c r="M788" i="5"/>
  <c r="J787" i="5"/>
  <c r="I787" i="5"/>
  <c r="K787" i="5"/>
  <c r="L787" i="5"/>
  <c r="E787" i="5"/>
  <c r="M787" i="5"/>
  <c r="I786" i="5"/>
  <c r="K786" i="5"/>
  <c r="J786" i="5"/>
  <c r="I785" i="5"/>
  <c r="K785" i="5"/>
  <c r="J785" i="5"/>
  <c r="L785" i="5"/>
  <c r="E785" i="5"/>
  <c r="M785" i="5"/>
  <c r="I784" i="5"/>
  <c r="K784" i="5"/>
  <c r="J784" i="5"/>
  <c r="L784" i="5"/>
  <c r="E784" i="5"/>
  <c r="M784" i="5"/>
  <c r="I783" i="5"/>
  <c r="K783" i="5"/>
  <c r="J783" i="5"/>
  <c r="L783" i="5"/>
  <c r="E783" i="5"/>
  <c r="M783" i="5"/>
  <c r="I782" i="5"/>
  <c r="K782" i="5"/>
  <c r="J782" i="5"/>
  <c r="L782" i="5"/>
  <c r="E782" i="5"/>
  <c r="M782" i="5"/>
  <c r="I781" i="5"/>
  <c r="K781" i="5"/>
  <c r="J781" i="5"/>
  <c r="L781" i="5"/>
  <c r="E781" i="5"/>
  <c r="M781" i="5"/>
  <c r="J780" i="5"/>
  <c r="I780" i="5"/>
  <c r="K780" i="5"/>
  <c r="L780" i="5"/>
  <c r="E780" i="5"/>
  <c r="M780" i="5"/>
  <c r="I779" i="5"/>
  <c r="K779" i="5"/>
  <c r="J779" i="5"/>
  <c r="L779" i="5"/>
  <c r="E779" i="5"/>
  <c r="M779" i="5"/>
  <c r="I778" i="5"/>
  <c r="K778" i="5"/>
  <c r="J778" i="5"/>
  <c r="L778" i="5"/>
  <c r="E778" i="5"/>
  <c r="M778" i="5"/>
  <c r="I777" i="5"/>
  <c r="K777" i="5"/>
  <c r="J777" i="5"/>
  <c r="L777" i="5"/>
  <c r="E777" i="5"/>
  <c r="M777" i="5"/>
  <c r="J776" i="5"/>
  <c r="I776" i="5"/>
  <c r="K776" i="5"/>
  <c r="L776" i="5"/>
  <c r="E776" i="5"/>
  <c r="M776" i="5"/>
  <c r="J775" i="5"/>
  <c r="I775" i="5"/>
  <c r="K775" i="5"/>
  <c r="L775" i="5"/>
  <c r="E775" i="5"/>
  <c r="M775" i="5"/>
  <c r="J774" i="5"/>
  <c r="I774" i="5"/>
  <c r="K774" i="5"/>
  <c r="L774" i="5"/>
  <c r="E774" i="5"/>
  <c r="M774" i="5"/>
  <c r="I773" i="5"/>
  <c r="K773" i="5"/>
  <c r="J773" i="5"/>
  <c r="L773" i="5"/>
  <c r="E773" i="5"/>
  <c r="M773" i="5"/>
  <c r="I772" i="5"/>
  <c r="K772" i="5"/>
  <c r="J772" i="5"/>
  <c r="L772" i="5"/>
  <c r="E772" i="5"/>
  <c r="M772" i="5"/>
  <c r="J771" i="5"/>
  <c r="I771" i="5"/>
  <c r="K771" i="5"/>
  <c r="L771" i="5"/>
  <c r="E771" i="5"/>
  <c r="M771" i="5"/>
  <c r="I770" i="5"/>
  <c r="K770" i="5"/>
  <c r="J770" i="5"/>
  <c r="I769" i="5"/>
  <c r="K769" i="5"/>
  <c r="J769" i="5"/>
  <c r="L769" i="5"/>
  <c r="E769" i="5"/>
  <c r="M769" i="5"/>
  <c r="I768" i="5"/>
  <c r="K768" i="5"/>
  <c r="J768" i="5"/>
  <c r="L768" i="5"/>
  <c r="E768" i="5"/>
  <c r="M768" i="5"/>
  <c r="I767" i="5"/>
  <c r="K767" i="5"/>
  <c r="J767" i="5"/>
  <c r="L767" i="5"/>
  <c r="E767" i="5"/>
  <c r="M767" i="5"/>
  <c r="I766" i="5"/>
  <c r="K766" i="5"/>
  <c r="J766" i="5"/>
  <c r="L766" i="5"/>
  <c r="E766" i="5"/>
  <c r="M766" i="5"/>
  <c r="I765" i="5"/>
  <c r="K765" i="5"/>
  <c r="J765" i="5"/>
  <c r="L765" i="5"/>
  <c r="E765" i="5"/>
  <c r="M765" i="5"/>
  <c r="I764" i="5"/>
  <c r="K764" i="5"/>
  <c r="J764" i="5"/>
  <c r="L764" i="5"/>
  <c r="E764" i="5"/>
  <c r="M764" i="5"/>
  <c r="I763" i="5"/>
  <c r="K763" i="5"/>
  <c r="J763" i="5"/>
  <c r="L763" i="5"/>
  <c r="E763" i="5"/>
  <c r="M763" i="5"/>
  <c r="J762" i="5"/>
  <c r="I762" i="5"/>
  <c r="K762" i="5"/>
  <c r="L762" i="5"/>
  <c r="E762" i="5"/>
  <c r="M762" i="5"/>
  <c r="I761" i="5"/>
  <c r="K761" i="5"/>
  <c r="J761" i="5"/>
  <c r="L761" i="5"/>
  <c r="E761" i="5"/>
  <c r="M761" i="5"/>
  <c r="J760" i="5"/>
  <c r="I760" i="5"/>
  <c r="K760" i="5"/>
  <c r="L760" i="5"/>
  <c r="E760" i="5"/>
  <c r="M760" i="5"/>
  <c r="J759" i="5"/>
  <c r="I759" i="5"/>
  <c r="K759" i="5"/>
  <c r="L759" i="5"/>
  <c r="E759" i="5"/>
  <c r="M759" i="5"/>
  <c r="I758" i="5"/>
  <c r="K758" i="5"/>
  <c r="J758" i="5"/>
  <c r="L758" i="5"/>
  <c r="E758" i="5"/>
  <c r="M758" i="5"/>
  <c r="I757" i="5"/>
  <c r="K757" i="5"/>
  <c r="J757" i="5"/>
  <c r="L757" i="5"/>
  <c r="E757" i="5"/>
  <c r="M757" i="5"/>
  <c r="I756" i="5"/>
  <c r="K756" i="5"/>
  <c r="J756" i="5"/>
  <c r="L756" i="5"/>
  <c r="E756" i="5"/>
  <c r="M756" i="5"/>
  <c r="I755" i="5"/>
  <c r="K755" i="5"/>
  <c r="J755" i="5"/>
  <c r="L755" i="5"/>
  <c r="E755" i="5"/>
  <c r="M755" i="5"/>
  <c r="I754" i="5"/>
  <c r="K754" i="5"/>
  <c r="J754" i="5"/>
  <c r="L754" i="5"/>
  <c r="E754" i="5"/>
  <c r="M754" i="5"/>
  <c r="I753" i="5"/>
  <c r="K753" i="5"/>
  <c r="J753" i="5"/>
  <c r="L753" i="5"/>
  <c r="E753" i="5"/>
  <c r="M753" i="5"/>
  <c r="I752" i="5"/>
  <c r="K752" i="5"/>
  <c r="J752" i="5"/>
  <c r="L752" i="5"/>
  <c r="E752" i="5"/>
  <c r="M752" i="5"/>
  <c r="I751" i="5"/>
  <c r="K751" i="5"/>
  <c r="J751" i="5"/>
  <c r="L751" i="5"/>
  <c r="E751" i="5"/>
  <c r="M751" i="5"/>
  <c r="I750" i="5"/>
  <c r="K750" i="5"/>
  <c r="J750" i="5"/>
  <c r="L750" i="5"/>
  <c r="E750" i="5"/>
  <c r="M750" i="5"/>
  <c r="I749" i="5"/>
  <c r="K749" i="5"/>
  <c r="J749" i="5"/>
  <c r="L749" i="5"/>
  <c r="E749" i="5"/>
  <c r="M749" i="5"/>
  <c r="I748" i="5"/>
  <c r="K748" i="5"/>
  <c r="J748" i="5"/>
  <c r="L748" i="5"/>
  <c r="E748" i="5"/>
  <c r="M748" i="5"/>
  <c r="I747" i="5"/>
  <c r="K747" i="5"/>
  <c r="J747" i="5"/>
  <c r="L747" i="5"/>
  <c r="E747" i="5"/>
  <c r="M747" i="5"/>
  <c r="I746" i="5"/>
  <c r="K746" i="5"/>
  <c r="J746" i="5"/>
  <c r="L746" i="5"/>
  <c r="E746" i="5"/>
  <c r="M746" i="5"/>
  <c r="I745" i="5"/>
  <c r="K745" i="5"/>
  <c r="J745" i="5"/>
  <c r="L745" i="5"/>
  <c r="E745" i="5"/>
  <c r="M745" i="5"/>
  <c r="I744" i="5"/>
  <c r="K744" i="5"/>
  <c r="J744" i="5"/>
  <c r="L744" i="5"/>
  <c r="E744" i="5"/>
  <c r="M744" i="5"/>
  <c r="I743" i="5"/>
  <c r="K743" i="5"/>
  <c r="J743" i="5"/>
  <c r="L743" i="5"/>
  <c r="E743" i="5"/>
  <c r="M743" i="5"/>
  <c r="I742" i="5"/>
  <c r="K742" i="5"/>
  <c r="J742" i="5"/>
  <c r="L742" i="5"/>
  <c r="E742" i="5"/>
  <c r="M742" i="5"/>
  <c r="I741" i="5"/>
  <c r="K741" i="5"/>
  <c r="J741" i="5"/>
  <c r="L741" i="5"/>
  <c r="E741" i="5"/>
  <c r="M741" i="5"/>
  <c r="I740" i="5"/>
  <c r="K740" i="5"/>
  <c r="J740" i="5"/>
  <c r="L740" i="5"/>
  <c r="E740" i="5"/>
  <c r="M740" i="5"/>
  <c r="I739" i="5"/>
  <c r="K739" i="5"/>
  <c r="J739" i="5"/>
  <c r="L739" i="5"/>
  <c r="E739" i="5"/>
  <c r="M739" i="5"/>
  <c r="I738" i="5"/>
  <c r="K738" i="5"/>
  <c r="J738" i="5"/>
  <c r="L738" i="5"/>
  <c r="E738" i="5"/>
  <c r="M738" i="5"/>
  <c r="I737" i="5"/>
  <c r="K737" i="5"/>
  <c r="J737" i="5"/>
  <c r="L737" i="5"/>
  <c r="E737" i="5"/>
  <c r="M737" i="5"/>
  <c r="I736" i="5"/>
  <c r="K736" i="5"/>
  <c r="J736" i="5"/>
  <c r="L736" i="5"/>
  <c r="E736" i="5"/>
  <c r="M736" i="5"/>
  <c r="I735" i="5"/>
  <c r="K735" i="5"/>
  <c r="J735" i="5"/>
  <c r="L735" i="5"/>
  <c r="E735" i="5"/>
  <c r="M735" i="5"/>
  <c r="I734" i="5"/>
  <c r="K734" i="5"/>
  <c r="J734" i="5"/>
  <c r="L734" i="5"/>
  <c r="E734" i="5"/>
  <c r="M734" i="5"/>
  <c r="I733" i="5"/>
  <c r="K733" i="5"/>
  <c r="J733" i="5"/>
  <c r="L733" i="5"/>
  <c r="E733" i="5"/>
  <c r="M733" i="5"/>
  <c r="I732" i="5"/>
  <c r="K732" i="5"/>
  <c r="J732" i="5"/>
  <c r="L732" i="5"/>
  <c r="E732" i="5"/>
  <c r="M732" i="5"/>
  <c r="I731" i="5"/>
  <c r="K731" i="5"/>
  <c r="J731" i="5"/>
  <c r="L731" i="5"/>
  <c r="E731" i="5"/>
  <c r="M731" i="5"/>
  <c r="I730" i="5"/>
  <c r="K730" i="5"/>
  <c r="J730" i="5"/>
  <c r="L730" i="5"/>
  <c r="E730" i="5"/>
  <c r="M730" i="5"/>
  <c r="I729" i="5"/>
  <c r="K729" i="5"/>
  <c r="J729" i="5"/>
  <c r="L729" i="5"/>
  <c r="E729" i="5"/>
  <c r="M729" i="5"/>
  <c r="I728" i="5"/>
  <c r="K728" i="5"/>
  <c r="J728" i="5"/>
  <c r="L728" i="5"/>
  <c r="E728" i="5"/>
  <c r="M728" i="5"/>
  <c r="I727" i="5"/>
  <c r="K727" i="5"/>
  <c r="J727" i="5"/>
  <c r="L727" i="5"/>
  <c r="E727" i="5"/>
  <c r="M727" i="5"/>
  <c r="I726" i="5"/>
  <c r="K726" i="5"/>
  <c r="J726" i="5"/>
  <c r="L726" i="5"/>
  <c r="E726" i="5"/>
  <c r="M726" i="5"/>
  <c r="I725" i="5"/>
  <c r="K725" i="5"/>
  <c r="J725" i="5"/>
  <c r="L725" i="5"/>
  <c r="E725" i="5"/>
  <c r="M725" i="5"/>
  <c r="I724" i="5"/>
  <c r="K724" i="5"/>
  <c r="J724" i="5"/>
  <c r="L724" i="5"/>
  <c r="E724" i="5"/>
  <c r="M724" i="5"/>
  <c r="I723" i="5"/>
  <c r="K723" i="5"/>
  <c r="J723" i="5"/>
  <c r="L723" i="5"/>
  <c r="E723" i="5"/>
  <c r="M723" i="5"/>
  <c r="I722" i="5"/>
  <c r="K722" i="5"/>
  <c r="J722" i="5"/>
  <c r="L722" i="5"/>
  <c r="E722" i="5"/>
  <c r="M722" i="5"/>
  <c r="I721" i="5"/>
  <c r="K721" i="5"/>
  <c r="J721" i="5"/>
  <c r="L721" i="5"/>
  <c r="E721" i="5"/>
  <c r="M721" i="5"/>
  <c r="I720" i="5"/>
  <c r="K720" i="5"/>
  <c r="J720" i="5"/>
  <c r="L720" i="5"/>
  <c r="E720" i="5"/>
  <c r="M720" i="5"/>
  <c r="I719" i="5"/>
  <c r="K719" i="5"/>
  <c r="J719" i="5"/>
  <c r="L719" i="5"/>
  <c r="E719" i="5"/>
  <c r="M719" i="5"/>
  <c r="I718" i="5"/>
  <c r="K718" i="5"/>
  <c r="J718" i="5"/>
  <c r="L718" i="5"/>
  <c r="E718" i="5"/>
  <c r="M718" i="5"/>
  <c r="I717" i="5"/>
  <c r="K717" i="5"/>
  <c r="J717" i="5"/>
  <c r="L717" i="5"/>
  <c r="E717" i="5"/>
  <c r="M717" i="5"/>
  <c r="I716" i="5"/>
  <c r="K716" i="5"/>
  <c r="J716" i="5"/>
  <c r="L716" i="5"/>
  <c r="E716" i="5"/>
  <c r="M716" i="5"/>
  <c r="I715" i="5"/>
  <c r="K715" i="5"/>
  <c r="J715" i="5"/>
  <c r="L715" i="5"/>
  <c r="E715" i="5"/>
  <c r="M715" i="5"/>
  <c r="I714" i="5"/>
  <c r="K714" i="5"/>
  <c r="J714" i="5"/>
  <c r="L714" i="5"/>
  <c r="E714" i="5"/>
  <c r="M714" i="5"/>
  <c r="I713" i="5"/>
  <c r="K713" i="5"/>
  <c r="J713" i="5"/>
  <c r="L713" i="5"/>
  <c r="E713" i="5"/>
  <c r="M713" i="5"/>
  <c r="I712" i="5"/>
  <c r="K712" i="5"/>
  <c r="J712" i="5"/>
  <c r="L712" i="5"/>
  <c r="E712" i="5"/>
  <c r="M712" i="5"/>
  <c r="I711" i="5"/>
  <c r="K711" i="5"/>
  <c r="J711" i="5"/>
  <c r="L711" i="5"/>
  <c r="E711" i="5"/>
  <c r="M711" i="5"/>
  <c r="I710" i="5"/>
  <c r="K710" i="5"/>
  <c r="J710" i="5"/>
  <c r="L710" i="5"/>
  <c r="E710" i="5"/>
  <c r="M710" i="5"/>
  <c r="I709" i="5"/>
  <c r="K709" i="5"/>
  <c r="J709" i="5"/>
  <c r="L709" i="5"/>
  <c r="E709" i="5"/>
  <c r="M709" i="5"/>
  <c r="I708" i="5"/>
  <c r="K708" i="5"/>
  <c r="J708" i="5"/>
  <c r="L708" i="5"/>
  <c r="E708" i="5"/>
  <c r="M708" i="5"/>
  <c r="I707" i="5"/>
  <c r="K707" i="5"/>
  <c r="J707" i="5"/>
  <c r="L707" i="5"/>
  <c r="E707" i="5"/>
  <c r="M707" i="5"/>
  <c r="I706" i="5"/>
  <c r="K706" i="5"/>
  <c r="J706" i="5"/>
  <c r="L706" i="5"/>
  <c r="E706" i="5"/>
  <c r="M706" i="5"/>
  <c r="I705" i="5"/>
  <c r="K705" i="5"/>
  <c r="J705" i="5"/>
  <c r="L705" i="5"/>
  <c r="E705" i="5"/>
  <c r="M705" i="5"/>
  <c r="I704" i="5"/>
  <c r="K704" i="5"/>
  <c r="J704" i="5"/>
  <c r="L704" i="5"/>
  <c r="E704" i="5"/>
  <c r="M704" i="5"/>
  <c r="I703" i="5"/>
  <c r="K703" i="5"/>
  <c r="J703" i="5"/>
  <c r="L703" i="5"/>
  <c r="E703" i="5"/>
  <c r="M703" i="5"/>
  <c r="I702" i="5"/>
  <c r="K702" i="5"/>
  <c r="J702" i="5"/>
  <c r="L702" i="5"/>
  <c r="E702" i="5"/>
  <c r="M702" i="5"/>
  <c r="I701" i="5"/>
  <c r="K701" i="5"/>
  <c r="J701" i="5"/>
  <c r="L701" i="5"/>
  <c r="E701" i="5"/>
  <c r="M701" i="5"/>
  <c r="I700" i="5"/>
  <c r="K700" i="5"/>
  <c r="J700" i="5"/>
  <c r="L700" i="5"/>
  <c r="E700" i="5"/>
  <c r="M700" i="5"/>
  <c r="I699" i="5"/>
  <c r="K699" i="5"/>
  <c r="J699" i="5"/>
  <c r="L699" i="5"/>
  <c r="E699" i="5"/>
  <c r="M699" i="5"/>
  <c r="I698" i="5"/>
  <c r="K698" i="5"/>
  <c r="J698" i="5"/>
  <c r="L698" i="5"/>
  <c r="E698" i="5"/>
  <c r="M698" i="5"/>
  <c r="I697" i="5"/>
  <c r="K697" i="5"/>
  <c r="J697" i="5"/>
  <c r="L697" i="5"/>
  <c r="E697" i="5"/>
  <c r="M697" i="5"/>
  <c r="I696" i="5"/>
  <c r="K696" i="5"/>
  <c r="J696" i="5"/>
  <c r="L696" i="5"/>
  <c r="E696" i="5"/>
  <c r="M696" i="5"/>
  <c r="I695" i="5"/>
  <c r="K695" i="5"/>
  <c r="J695" i="5"/>
  <c r="L695" i="5"/>
  <c r="E695" i="5"/>
  <c r="M695" i="5"/>
  <c r="I694" i="5"/>
  <c r="K694" i="5"/>
  <c r="J694" i="5"/>
  <c r="L694" i="5"/>
  <c r="E694" i="5"/>
  <c r="M694" i="5"/>
  <c r="I693" i="5"/>
  <c r="K693" i="5"/>
  <c r="J693" i="5"/>
  <c r="L693" i="5"/>
  <c r="E693" i="5"/>
  <c r="M693" i="5"/>
  <c r="I692" i="5"/>
  <c r="K692" i="5"/>
  <c r="J692" i="5"/>
  <c r="L692" i="5"/>
  <c r="E692" i="5"/>
  <c r="M692" i="5"/>
  <c r="I691" i="5"/>
  <c r="K691" i="5"/>
  <c r="J691" i="5"/>
  <c r="L691" i="5"/>
  <c r="E691" i="5"/>
  <c r="M691" i="5"/>
  <c r="I690" i="5"/>
  <c r="K690" i="5"/>
  <c r="J690" i="5"/>
  <c r="L690" i="5"/>
  <c r="E690" i="5"/>
  <c r="M690" i="5"/>
  <c r="I689" i="5"/>
  <c r="K689" i="5"/>
  <c r="J689" i="5"/>
  <c r="L689" i="5"/>
  <c r="E689" i="5"/>
  <c r="M689" i="5"/>
  <c r="I688" i="5"/>
  <c r="K688" i="5"/>
  <c r="J688" i="5"/>
  <c r="L688" i="5"/>
  <c r="E688" i="5"/>
  <c r="M688" i="5"/>
  <c r="I687" i="5"/>
  <c r="K687" i="5"/>
  <c r="J687" i="5"/>
  <c r="L687" i="5"/>
  <c r="E687" i="5"/>
  <c r="M687" i="5"/>
  <c r="I686" i="5"/>
  <c r="K686" i="5"/>
  <c r="J686" i="5"/>
  <c r="I685" i="5"/>
  <c r="K685" i="5"/>
  <c r="J685" i="5"/>
  <c r="L685" i="5"/>
  <c r="E685" i="5"/>
  <c r="M685" i="5"/>
  <c r="I684" i="5"/>
  <c r="K684" i="5"/>
  <c r="J684" i="5"/>
  <c r="L684" i="5"/>
  <c r="E684" i="5"/>
  <c r="M684" i="5"/>
  <c r="I683" i="5"/>
  <c r="K683" i="5"/>
  <c r="J683" i="5"/>
  <c r="L683" i="5"/>
  <c r="E683" i="5"/>
  <c r="M683" i="5"/>
  <c r="I682" i="5"/>
  <c r="K682" i="5"/>
  <c r="J682" i="5"/>
  <c r="I681" i="5"/>
  <c r="K681" i="5"/>
  <c r="J681" i="5"/>
  <c r="L681" i="5"/>
  <c r="E681" i="5"/>
  <c r="M681" i="5"/>
  <c r="I680" i="5"/>
  <c r="K680" i="5"/>
  <c r="J680" i="5"/>
  <c r="L680" i="5"/>
  <c r="E680" i="5"/>
  <c r="M680" i="5"/>
  <c r="I679" i="5"/>
  <c r="K679" i="5"/>
  <c r="J679" i="5"/>
  <c r="L679" i="5"/>
  <c r="E679" i="5"/>
  <c r="M679" i="5"/>
  <c r="I678" i="5"/>
  <c r="K678" i="5"/>
  <c r="J678" i="5"/>
  <c r="I677" i="5"/>
  <c r="K677" i="5"/>
  <c r="J677" i="5"/>
  <c r="L677" i="5"/>
  <c r="E677" i="5"/>
  <c r="M677" i="5"/>
  <c r="I676" i="5"/>
  <c r="K676" i="5"/>
  <c r="J676" i="5"/>
  <c r="L676" i="5"/>
  <c r="E676" i="5"/>
  <c r="M676" i="5"/>
  <c r="I675" i="5"/>
  <c r="K675" i="5"/>
  <c r="J675" i="5"/>
  <c r="L675" i="5"/>
  <c r="E675" i="5"/>
  <c r="M675" i="5"/>
  <c r="I674" i="5"/>
  <c r="K674" i="5"/>
  <c r="J674" i="5"/>
  <c r="I673" i="5"/>
  <c r="K673" i="5"/>
  <c r="J673" i="5"/>
  <c r="L673" i="5"/>
  <c r="E673" i="5"/>
  <c r="M673" i="5"/>
  <c r="I672" i="5"/>
  <c r="K672" i="5"/>
  <c r="J672" i="5"/>
  <c r="L672" i="5"/>
  <c r="E672" i="5"/>
  <c r="M672" i="5"/>
  <c r="I671" i="5"/>
  <c r="K671" i="5"/>
  <c r="J671" i="5"/>
  <c r="L671" i="5"/>
  <c r="E671" i="5"/>
  <c r="M671" i="5"/>
  <c r="I670" i="5"/>
  <c r="K670" i="5"/>
  <c r="J670" i="5"/>
  <c r="I669" i="5"/>
  <c r="K669" i="5"/>
  <c r="J669" i="5"/>
  <c r="L669" i="5"/>
  <c r="E669" i="5"/>
  <c r="M669" i="5"/>
  <c r="I668" i="5"/>
  <c r="K668" i="5"/>
  <c r="J668" i="5"/>
  <c r="L668" i="5"/>
  <c r="E668" i="5"/>
  <c r="M668" i="5"/>
  <c r="I667" i="5"/>
  <c r="K667" i="5"/>
  <c r="J667" i="5"/>
  <c r="L667" i="5"/>
  <c r="E667" i="5"/>
  <c r="M667" i="5"/>
  <c r="I666" i="5"/>
  <c r="K666" i="5"/>
  <c r="J666" i="5"/>
  <c r="I665" i="5"/>
  <c r="K665" i="5"/>
  <c r="J665" i="5"/>
  <c r="L665" i="5"/>
  <c r="E665" i="5"/>
  <c r="M665" i="5"/>
  <c r="I664" i="5"/>
  <c r="K664" i="5"/>
  <c r="J664" i="5"/>
  <c r="L664" i="5"/>
  <c r="E664" i="5"/>
  <c r="M664" i="5"/>
  <c r="I663" i="5"/>
  <c r="K663" i="5"/>
  <c r="J663" i="5"/>
  <c r="L663" i="5"/>
  <c r="E663" i="5"/>
  <c r="M663" i="5"/>
  <c r="I662" i="5"/>
  <c r="K662" i="5"/>
  <c r="J662" i="5"/>
  <c r="I661" i="5"/>
  <c r="K661" i="5"/>
  <c r="J661" i="5"/>
  <c r="L661" i="5"/>
  <c r="E661" i="5"/>
  <c r="M661" i="5"/>
  <c r="I660" i="5"/>
  <c r="K660" i="5"/>
  <c r="J660" i="5"/>
  <c r="L660" i="5"/>
  <c r="E660" i="5"/>
  <c r="M660" i="5"/>
  <c r="I659" i="5"/>
  <c r="K659" i="5"/>
  <c r="J659" i="5"/>
  <c r="L659" i="5"/>
  <c r="E659" i="5"/>
  <c r="M659" i="5"/>
  <c r="I658" i="5"/>
  <c r="K658" i="5"/>
  <c r="J658" i="5"/>
  <c r="I657" i="5"/>
  <c r="K657" i="5"/>
  <c r="J657" i="5"/>
  <c r="L657" i="5"/>
  <c r="E657" i="5"/>
  <c r="M657" i="5"/>
  <c r="I656" i="5"/>
  <c r="K656" i="5"/>
  <c r="J656" i="5"/>
  <c r="L656" i="5"/>
  <c r="E656" i="5"/>
  <c r="M656" i="5"/>
  <c r="I655" i="5"/>
  <c r="K655" i="5"/>
  <c r="J655" i="5"/>
  <c r="L655" i="5"/>
  <c r="E655" i="5"/>
  <c r="M655" i="5"/>
  <c r="I654" i="5"/>
  <c r="K654" i="5"/>
  <c r="J654" i="5"/>
  <c r="I653" i="5"/>
  <c r="K653" i="5"/>
  <c r="J653" i="5"/>
  <c r="L653" i="5"/>
  <c r="E653" i="5"/>
  <c r="M653" i="5"/>
  <c r="I652" i="5"/>
  <c r="K652" i="5"/>
  <c r="J652" i="5"/>
  <c r="L652" i="5"/>
  <c r="E652" i="5"/>
  <c r="M652" i="5"/>
  <c r="I651" i="5"/>
  <c r="K651" i="5"/>
  <c r="J651" i="5"/>
  <c r="L651" i="5"/>
  <c r="E651" i="5"/>
  <c r="M651" i="5"/>
  <c r="I650" i="5"/>
  <c r="K650" i="5"/>
  <c r="J650" i="5"/>
  <c r="I649" i="5"/>
  <c r="K649" i="5"/>
  <c r="J649" i="5"/>
  <c r="L649" i="5"/>
  <c r="E649" i="5"/>
  <c r="M649" i="5"/>
  <c r="I648" i="5"/>
  <c r="K648" i="5"/>
  <c r="J648" i="5"/>
  <c r="L648" i="5"/>
  <c r="E648" i="5"/>
  <c r="M648" i="5"/>
  <c r="I647" i="5"/>
  <c r="K647" i="5"/>
  <c r="J647" i="5"/>
  <c r="L647" i="5"/>
  <c r="E647" i="5"/>
  <c r="M647" i="5"/>
  <c r="I646" i="5"/>
  <c r="K646" i="5"/>
  <c r="J646" i="5"/>
  <c r="I645" i="5"/>
  <c r="K645" i="5"/>
  <c r="J645" i="5"/>
  <c r="L645" i="5"/>
  <c r="E645" i="5"/>
  <c r="M645" i="5"/>
  <c r="I644" i="5"/>
  <c r="K644" i="5"/>
  <c r="J644" i="5"/>
  <c r="L644" i="5"/>
  <c r="E644" i="5"/>
  <c r="M644" i="5"/>
  <c r="I643" i="5"/>
  <c r="K643" i="5"/>
  <c r="J643" i="5"/>
  <c r="L643" i="5"/>
  <c r="E643" i="5"/>
  <c r="M643" i="5"/>
  <c r="I642" i="5"/>
  <c r="K642" i="5"/>
  <c r="J642" i="5"/>
  <c r="I641" i="5"/>
  <c r="K641" i="5"/>
  <c r="J641" i="5"/>
  <c r="L641" i="5"/>
  <c r="E641" i="5"/>
  <c r="M641" i="5"/>
  <c r="I640" i="5"/>
  <c r="K640" i="5"/>
  <c r="J640" i="5"/>
  <c r="L640" i="5"/>
  <c r="E640" i="5"/>
  <c r="M640" i="5"/>
  <c r="I639" i="5"/>
  <c r="K639" i="5"/>
  <c r="J639" i="5"/>
  <c r="L639" i="5"/>
  <c r="E639" i="5"/>
  <c r="M639" i="5"/>
  <c r="I638" i="5"/>
  <c r="K638" i="5"/>
  <c r="J638" i="5"/>
  <c r="I637" i="5"/>
  <c r="K637" i="5"/>
  <c r="J637" i="5"/>
  <c r="L637" i="5"/>
  <c r="E637" i="5"/>
  <c r="M637" i="5"/>
  <c r="I636" i="5"/>
  <c r="K636" i="5"/>
  <c r="J636" i="5"/>
  <c r="L636" i="5"/>
  <c r="E636" i="5"/>
  <c r="M636" i="5"/>
  <c r="I635" i="5"/>
  <c r="K635" i="5"/>
  <c r="J635" i="5"/>
  <c r="L635" i="5"/>
  <c r="E635" i="5"/>
  <c r="M635" i="5"/>
  <c r="J634" i="5"/>
  <c r="I634" i="5"/>
  <c r="K634" i="5"/>
  <c r="L634" i="5"/>
  <c r="E634" i="5"/>
  <c r="M634" i="5"/>
  <c r="I633" i="5"/>
  <c r="K633" i="5"/>
  <c r="J633" i="5"/>
  <c r="L633" i="5"/>
  <c r="E633" i="5"/>
  <c r="M633" i="5"/>
  <c r="I632" i="5"/>
  <c r="K632" i="5"/>
  <c r="J632" i="5"/>
  <c r="L632" i="5"/>
  <c r="E632" i="5"/>
  <c r="M632" i="5"/>
  <c r="J631" i="5"/>
  <c r="I631" i="5"/>
  <c r="K631" i="5"/>
  <c r="L631" i="5"/>
  <c r="E631" i="5"/>
  <c r="M631" i="5"/>
  <c r="J630" i="5"/>
  <c r="I630" i="5"/>
  <c r="K630" i="5"/>
  <c r="I629" i="5"/>
  <c r="K629" i="5"/>
  <c r="J629" i="5"/>
  <c r="L629" i="5"/>
  <c r="E629" i="5"/>
  <c r="M629" i="5"/>
  <c r="I628" i="5"/>
  <c r="K628" i="5"/>
  <c r="J628" i="5"/>
  <c r="L628" i="5"/>
  <c r="E628" i="5"/>
  <c r="M628" i="5"/>
  <c r="J627" i="5"/>
  <c r="I627" i="5"/>
  <c r="K627" i="5"/>
  <c r="L627" i="5"/>
  <c r="E627" i="5"/>
  <c r="M627" i="5"/>
  <c r="J626" i="5"/>
  <c r="I626" i="5"/>
  <c r="K626" i="5"/>
  <c r="I625" i="5"/>
  <c r="K625" i="5"/>
  <c r="J625" i="5"/>
  <c r="L625" i="5"/>
  <c r="E625" i="5"/>
  <c r="M625" i="5"/>
  <c r="I624" i="5"/>
  <c r="K624" i="5"/>
  <c r="J624" i="5"/>
  <c r="L624" i="5"/>
  <c r="E624" i="5"/>
  <c r="M624" i="5"/>
  <c r="J623" i="5"/>
  <c r="I623" i="5"/>
  <c r="K623" i="5"/>
  <c r="L623" i="5"/>
  <c r="E623" i="5"/>
  <c r="M623" i="5"/>
  <c r="J622" i="5"/>
  <c r="I622" i="5"/>
  <c r="K622" i="5"/>
  <c r="I621" i="5"/>
  <c r="K621" i="5"/>
  <c r="J621" i="5"/>
  <c r="L621" i="5"/>
  <c r="E621" i="5"/>
  <c r="M621" i="5"/>
  <c r="I620" i="5"/>
  <c r="K620" i="5"/>
  <c r="J620" i="5"/>
  <c r="L620" i="5"/>
  <c r="E620" i="5"/>
  <c r="M620" i="5"/>
  <c r="J619" i="5"/>
  <c r="I619" i="5"/>
  <c r="K619" i="5"/>
  <c r="L619" i="5"/>
  <c r="E619" i="5"/>
  <c r="M619" i="5"/>
  <c r="J618" i="5"/>
  <c r="I618" i="5"/>
  <c r="K618" i="5"/>
  <c r="I617" i="5"/>
  <c r="K617" i="5"/>
  <c r="J617" i="5"/>
  <c r="L617" i="5"/>
  <c r="E617" i="5"/>
  <c r="M617" i="5"/>
  <c r="I616" i="5"/>
  <c r="K616" i="5"/>
  <c r="J616" i="5"/>
  <c r="L616" i="5"/>
  <c r="E616" i="5"/>
  <c r="M616" i="5"/>
  <c r="J615" i="5"/>
  <c r="I615" i="5"/>
  <c r="K615" i="5"/>
  <c r="L615" i="5"/>
  <c r="E615" i="5"/>
  <c r="M615" i="5"/>
  <c r="J614" i="5"/>
  <c r="I614" i="5"/>
  <c r="K614" i="5"/>
  <c r="I613" i="5"/>
  <c r="K613" i="5"/>
  <c r="J613" i="5"/>
  <c r="L613" i="5"/>
  <c r="E613" i="5"/>
  <c r="M613" i="5"/>
  <c r="I612" i="5"/>
  <c r="K612" i="5"/>
  <c r="J612" i="5"/>
  <c r="L612" i="5"/>
  <c r="E612" i="5"/>
  <c r="M612" i="5"/>
  <c r="J611" i="5"/>
  <c r="I611" i="5"/>
  <c r="K611" i="5"/>
  <c r="L611" i="5"/>
  <c r="E611" i="5"/>
  <c r="M611" i="5"/>
  <c r="J610" i="5"/>
  <c r="I610" i="5"/>
  <c r="K610" i="5"/>
  <c r="I609" i="5"/>
  <c r="K609" i="5"/>
  <c r="J609" i="5"/>
  <c r="L609" i="5"/>
  <c r="E609" i="5"/>
  <c r="M609" i="5"/>
  <c r="I608" i="5"/>
  <c r="K608" i="5"/>
  <c r="J608" i="5"/>
  <c r="L608" i="5"/>
  <c r="E608" i="5"/>
  <c r="M608" i="5"/>
  <c r="J607" i="5"/>
  <c r="I607" i="5"/>
  <c r="K607" i="5"/>
  <c r="L607" i="5"/>
  <c r="E607" i="5"/>
  <c r="M607" i="5"/>
  <c r="J606" i="5"/>
  <c r="I606" i="5"/>
  <c r="K606" i="5"/>
  <c r="I605" i="5"/>
  <c r="K605" i="5"/>
  <c r="J605" i="5"/>
  <c r="L605" i="5"/>
  <c r="E605" i="5"/>
  <c r="M605" i="5"/>
  <c r="I604" i="5"/>
  <c r="K604" i="5"/>
  <c r="J604" i="5"/>
  <c r="L604" i="5"/>
  <c r="E604" i="5"/>
  <c r="M604" i="5"/>
  <c r="J603" i="5"/>
  <c r="I603" i="5"/>
  <c r="K603" i="5"/>
  <c r="L603" i="5"/>
  <c r="E603" i="5"/>
  <c r="M603" i="5"/>
  <c r="J602" i="5"/>
  <c r="I602" i="5"/>
  <c r="K602" i="5"/>
  <c r="I601" i="5"/>
  <c r="K601" i="5"/>
  <c r="J601" i="5"/>
  <c r="L601" i="5"/>
  <c r="E601" i="5"/>
  <c r="M601" i="5"/>
  <c r="I600" i="5"/>
  <c r="K600" i="5"/>
  <c r="J600" i="5"/>
  <c r="L600" i="5"/>
  <c r="E600" i="5"/>
  <c r="M600" i="5"/>
  <c r="J599" i="5"/>
  <c r="I599" i="5"/>
  <c r="K599" i="5"/>
  <c r="L599" i="5"/>
  <c r="E599" i="5"/>
  <c r="M599" i="5"/>
  <c r="J598" i="5"/>
  <c r="I598" i="5"/>
  <c r="K598" i="5"/>
  <c r="I597" i="5"/>
  <c r="K597" i="5"/>
  <c r="J597" i="5"/>
  <c r="L597" i="5"/>
  <c r="E597" i="5"/>
  <c r="M597" i="5"/>
  <c r="I596" i="5"/>
  <c r="K596" i="5"/>
  <c r="J596" i="5"/>
  <c r="L596" i="5"/>
  <c r="E596" i="5"/>
  <c r="M596" i="5"/>
  <c r="J595" i="5"/>
  <c r="I595" i="5"/>
  <c r="K595" i="5"/>
  <c r="L595" i="5"/>
  <c r="E595" i="5"/>
  <c r="M595" i="5"/>
  <c r="J594" i="5"/>
  <c r="I594" i="5"/>
  <c r="K594" i="5"/>
  <c r="I593" i="5"/>
  <c r="K593" i="5"/>
  <c r="J593" i="5"/>
  <c r="L593" i="5"/>
  <c r="E593" i="5"/>
  <c r="M593" i="5"/>
  <c r="I592" i="5"/>
  <c r="K592" i="5"/>
  <c r="J592" i="5"/>
  <c r="L592" i="5"/>
  <c r="E592" i="5"/>
  <c r="M592" i="5"/>
  <c r="J591" i="5"/>
  <c r="I591" i="5"/>
  <c r="K591" i="5"/>
  <c r="L591" i="5"/>
  <c r="E591" i="5"/>
  <c r="M591" i="5"/>
  <c r="J590" i="5"/>
  <c r="I590" i="5"/>
  <c r="K590" i="5"/>
  <c r="I589" i="5"/>
  <c r="K589" i="5"/>
  <c r="J589" i="5"/>
  <c r="L589" i="5"/>
  <c r="E589" i="5"/>
  <c r="M589" i="5"/>
  <c r="I588" i="5"/>
  <c r="K588" i="5"/>
  <c r="J588" i="5"/>
  <c r="L588" i="5"/>
  <c r="E588" i="5"/>
  <c r="M588" i="5"/>
  <c r="J587" i="5"/>
  <c r="I587" i="5"/>
  <c r="K587" i="5"/>
  <c r="L587" i="5"/>
  <c r="E587" i="5"/>
  <c r="M587" i="5"/>
  <c r="J586" i="5"/>
  <c r="I586" i="5"/>
  <c r="K586" i="5"/>
  <c r="I585" i="5"/>
  <c r="K585" i="5"/>
  <c r="J585" i="5"/>
  <c r="L585" i="5"/>
  <c r="E585" i="5"/>
  <c r="M585" i="5"/>
  <c r="I584" i="5"/>
  <c r="K584" i="5"/>
  <c r="J584" i="5"/>
  <c r="L584" i="5"/>
  <c r="E584" i="5"/>
  <c r="M584" i="5"/>
  <c r="J583" i="5"/>
  <c r="I583" i="5"/>
  <c r="K583" i="5"/>
  <c r="L583" i="5"/>
  <c r="E583" i="5"/>
  <c r="M583" i="5"/>
  <c r="J582" i="5"/>
  <c r="I582" i="5"/>
  <c r="K582" i="5"/>
  <c r="I581" i="5"/>
  <c r="K581" i="5"/>
  <c r="J581" i="5"/>
  <c r="L581" i="5"/>
  <c r="E581" i="5"/>
  <c r="M581" i="5"/>
  <c r="I580" i="5"/>
  <c r="K580" i="5"/>
  <c r="J580" i="5"/>
  <c r="L580" i="5"/>
  <c r="E580" i="5"/>
  <c r="M580" i="5"/>
  <c r="J579" i="5"/>
  <c r="I579" i="5"/>
  <c r="K579" i="5"/>
  <c r="L579" i="5"/>
  <c r="E579" i="5"/>
  <c r="M579" i="5"/>
  <c r="J578" i="5"/>
  <c r="I578" i="5"/>
  <c r="K578" i="5"/>
  <c r="I577" i="5"/>
  <c r="K577" i="5"/>
  <c r="J577" i="5"/>
  <c r="L577" i="5"/>
  <c r="E577" i="5"/>
  <c r="M577" i="5"/>
  <c r="I576" i="5"/>
  <c r="K576" i="5"/>
  <c r="J576" i="5"/>
  <c r="L576" i="5"/>
  <c r="E576" i="5"/>
  <c r="M576" i="5"/>
  <c r="J575" i="5"/>
  <c r="I575" i="5"/>
  <c r="K575" i="5"/>
  <c r="L575" i="5"/>
  <c r="E575" i="5"/>
  <c r="M575" i="5"/>
  <c r="J574" i="5"/>
  <c r="I574" i="5"/>
  <c r="K574" i="5"/>
  <c r="I573" i="5"/>
  <c r="K573" i="5"/>
  <c r="J573" i="5"/>
  <c r="L573" i="5"/>
  <c r="E573" i="5"/>
  <c r="M573" i="5"/>
  <c r="I572" i="5"/>
  <c r="K572" i="5"/>
  <c r="J572" i="5"/>
  <c r="L572" i="5"/>
  <c r="E572" i="5"/>
  <c r="M572" i="5"/>
  <c r="J571" i="5"/>
  <c r="I571" i="5"/>
  <c r="K571" i="5"/>
  <c r="L571" i="5"/>
  <c r="E571" i="5"/>
  <c r="M571" i="5"/>
  <c r="J570" i="5"/>
  <c r="I570" i="5"/>
  <c r="K570" i="5"/>
  <c r="I569" i="5"/>
  <c r="K569" i="5"/>
  <c r="J569" i="5"/>
  <c r="L569" i="5"/>
  <c r="E569" i="5"/>
  <c r="M569" i="5"/>
  <c r="I568" i="5"/>
  <c r="K568" i="5"/>
  <c r="J568" i="5"/>
  <c r="L568" i="5"/>
  <c r="E568" i="5"/>
  <c r="M568" i="5"/>
  <c r="J567" i="5"/>
  <c r="I567" i="5"/>
  <c r="K567" i="5"/>
  <c r="L567" i="5"/>
  <c r="E567" i="5"/>
  <c r="M567" i="5"/>
  <c r="J566" i="5"/>
  <c r="I566" i="5"/>
  <c r="K566" i="5"/>
  <c r="I565" i="5"/>
  <c r="K565" i="5"/>
  <c r="J565" i="5"/>
  <c r="L565" i="5"/>
  <c r="E565" i="5"/>
  <c r="M565" i="5"/>
  <c r="I564" i="5"/>
  <c r="K564" i="5"/>
  <c r="J564" i="5"/>
  <c r="L564" i="5"/>
  <c r="E564" i="5"/>
  <c r="M564" i="5"/>
  <c r="J563" i="5"/>
  <c r="I563" i="5"/>
  <c r="K563" i="5"/>
  <c r="L563" i="5"/>
  <c r="E563" i="5"/>
  <c r="M563" i="5"/>
  <c r="J562" i="5"/>
  <c r="I562" i="5"/>
  <c r="K562" i="5"/>
  <c r="I561" i="5"/>
  <c r="K561" i="5"/>
  <c r="J561" i="5"/>
  <c r="L561" i="5"/>
  <c r="E561" i="5"/>
  <c r="M561" i="5"/>
  <c r="I560" i="5"/>
  <c r="K560" i="5"/>
  <c r="J560" i="5"/>
  <c r="L560" i="5"/>
  <c r="E560" i="5"/>
  <c r="M560" i="5"/>
  <c r="J559" i="5"/>
  <c r="I559" i="5"/>
  <c r="K559" i="5"/>
  <c r="L559" i="5"/>
  <c r="E559" i="5"/>
  <c r="M559" i="5"/>
  <c r="J558" i="5"/>
  <c r="I558" i="5"/>
  <c r="K558" i="5"/>
  <c r="I557" i="5"/>
  <c r="K557" i="5"/>
  <c r="J557" i="5"/>
  <c r="L557" i="5"/>
  <c r="E557" i="5"/>
  <c r="M557" i="5"/>
  <c r="I556" i="5"/>
  <c r="K556" i="5"/>
  <c r="J556" i="5"/>
  <c r="L556" i="5"/>
  <c r="E556" i="5"/>
  <c r="M556" i="5"/>
  <c r="J555" i="5"/>
  <c r="I555" i="5"/>
  <c r="K555" i="5"/>
  <c r="L555" i="5"/>
  <c r="E555" i="5"/>
  <c r="M555" i="5"/>
  <c r="J554" i="5"/>
  <c r="I554" i="5"/>
  <c r="K554" i="5"/>
  <c r="L554" i="5"/>
  <c r="E554" i="5"/>
  <c r="M554" i="5"/>
  <c r="I553" i="5"/>
  <c r="K553" i="5"/>
  <c r="J553" i="5"/>
  <c r="I552" i="5"/>
  <c r="K552" i="5"/>
  <c r="J552" i="5"/>
  <c r="L552" i="5"/>
  <c r="E552" i="5"/>
  <c r="M552" i="5"/>
  <c r="I551" i="5"/>
  <c r="K551" i="5"/>
  <c r="J551" i="5"/>
  <c r="L551" i="5"/>
  <c r="E551" i="5"/>
  <c r="M551" i="5"/>
  <c r="I550" i="5"/>
  <c r="K550" i="5"/>
  <c r="J550" i="5"/>
  <c r="L550" i="5"/>
  <c r="E550" i="5"/>
  <c r="M550" i="5"/>
  <c r="I549" i="5"/>
  <c r="K549" i="5"/>
  <c r="J549" i="5"/>
  <c r="I548" i="5"/>
  <c r="K548" i="5"/>
  <c r="J548" i="5"/>
  <c r="L548" i="5"/>
  <c r="E548" i="5"/>
  <c r="M548" i="5"/>
  <c r="J547" i="5"/>
  <c r="I547" i="5"/>
  <c r="K547" i="5"/>
  <c r="L547" i="5"/>
  <c r="E547" i="5"/>
  <c r="M547" i="5"/>
  <c r="J546" i="5"/>
  <c r="I546" i="5"/>
  <c r="K546" i="5"/>
  <c r="L546" i="5"/>
  <c r="E546" i="5"/>
  <c r="M546" i="5"/>
  <c r="I545" i="5"/>
  <c r="K545" i="5"/>
  <c r="J545" i="5"/>
  <c r="I544" i="5"/>
  <c r="K544" i="5"/>
  <c r="J544" i="5"/>
  <c r="L544" i="5"/>
  <c r="E544" i="5"/>
  <c r="M544" i="5"/>
  <c r="I543" i="5"/>
  <c r="K543" i="5"/>
  <c r="J543" i="5"/>
  <c r="L543" i="5"/>
  <c r="E543" i="5"/>
  <c r="M543" i="5"/>
  <c r="I542" i="5"/>
  <c r="K542" i="5"/>
  <c r="J542" i="5"/>
  <c r="L542" i="5"/>
  <c r="E542" i="5"/>
  <c r="M542" i="5"/>
  <c r="I541" i="5"/>
  <c r="K541" i="5"/>
  <c r="J541" i="5"/>
  <c r="I540" i="5"/>
  <c r="K540" i="5"/>
  <c r="J540" i="5"/>
  <c r="L540" i="5"/>
  <c r="E540" i="5"/>
  <c r="M540" i="5"/>
  <c r="J539" i="5"/>
  <c r="I539" i="5"/>
  <c r="K539" i="5"/>
  <c r="L539" i="5"/>
  <c r="E539" i="5"/>
  <c r="M539" i="5"/>
  <c r="J538" i="5"/>
  <c r="I538" i="5"/>
  <c r="K538" i="5"/>
  <c r="I537" i="5"/>
  <c r="K537" i="5"/>
  <c r="J537" i="5"/>
  <c r="L537" i="5"/>
  <c r="E537" i="5"/>
  <c r="M537" i="5"/>
  <c r="I536" i="5"/>
  <c r="K536" i="5"/>
  <c r="J536" i="5"/>
  <c r="L536" i="5"/>
  <c r="E536" i="5"/>
  <c r="M536" i="5"/>
  <c r="I535" i="5"/>
  <c r="K535" i="5"/>
  <c r="J535" i="5"/>
  <c r="L535" i="5"/>
  <c r="E535" i="5"/>
  <c r="M535" i="5"/>
  <c r="J534" i="5"/>
  <c r="I534" i="5"/>
  <c r="K534" i="5"/>
  <c r="L534" i="5"/>
  <c r="E534" i="5"/>
  <c r="M534" i="5"/>
  <c r="J533" i="5"/>
  <c r="I533" i="5"/>
  <c r="K533" i="5"/>
  <c r="L533" i="5"/>
  <c r="E533" i="5"/>
  <c r="M533" i="5"/>
  <c r="I532" i="5"/>
  <c r="K532" i="5"/>
  <c r="J532" i="5"/>
  <c r="L532" i="5"/>
  <c r="E532" i="5"/>
  <c r="M532" i="5"/>
  <c r="I531" i="5"/>
  <c r="K531" i="5"/>
  <c r="J531" i="5"/>
  <c r="L531" i="5"/>
  <c r="E531" i="5"/>
  <c r="M531" i="5"/>
  <c r="J530" i="5"/>
  <c r="I530" i="5"/>
  <c r="K530" i="5"/>
  <c r="L530" i="5"/>
  <c r="E530" i="5"/>
  <c r="M530" i="5"/>
  <c r="J529" i="5"/>
  <c r="I529" i="5"/>
  <c r="K529" i="5"/>
  <c r="L529" i="5"/>
  <c r="E529" i="5"/>
  <c r="M529" i="5"/>
  <c r="I528" i="5"/>
  <c r="K528" i="5"/>
  <c r="J528" i="5"/>
  <c r="L528" i="5"/>
  <c r="E528" i="5"/>
  <c r="M528" i="5"/>
  <c r="I527" i="5"/>
  <c r="K527" i="5"/>
  <c r="J527" i="5"/>
  <c r="L527" i="5"/>
  <c r="E527" i="5"/>
  <c r="M527" i="5"/>
  <c r="J526" i="5"/>
  <c r="I526" i="5"/>
  <c r="K526" i="5"/>
  <c r="L526" i="5"/>
  <c r="E526" i="5"/>
  <c r="M526" i="5"/>
  <c r="J525" i="5"/>
  <c r="I525" i="5"/>
  <c r="K525" i="5"/>
  <c r="L525" i="5"/>
  <c r="E525" i="5"/>
  <c r="M525" i="5"/>
  <c r="I524" i="5"/>
  <c r="K524" i="5"/>
  <c r="J524" i="5"/>
  <c r="L524" i="5"/>
  <c r="E524" i="5"/>
  <c r="M524" i="5"/>
  <c r="I523" i="5"/>
  <c r="K523" i="5"/>
  <c r="J523" i="5"/>
  <c r="L523" i="5"/>
  <c r="E523" i="5"/>
  <c r="M523" i="5"/>
  <c r="J522" i="5"/>
  <c r="I522" i="5"/>
  <c r="K522" i="5"/>
  <c r="L522" i="5"/>
  <c r="E522" i="5"/>
  <c r="M522" i="5"/>
  <c r="J521" i="5"/>
  <c r="I521" i="5"/>
  <c r="K521" i="5"/>
  <c r="L521" i="5"/>
  <c r="E521" i="5"/>
  <c r="M521" i="5"/>
  <c r="I520" i="5"/>
  <c r="K520" i="5"/>
  <c r="J520" i="5"/>
  <c r="L520" i="5"/>
  <c r="E520" i="5"/>
  <c r="M520" i="5"/>
  <c r="I519" i="5"/>
  <c r="K519" i="5"/>
  <c r="J519" i="5"/>
  <c r="L519" i="5"/>
  <c r="E519" i="5"/>
  <c r="M519" i="5"/>
  <c r="J518" i="5"/>
  <c r="I518" i="5"/>
  <c r="K518" i="5"/>
  <c r="L518" i="5"/>
  <c r="E518" i="5"/>
  <c r="M518" i="5"/>
  <c r="J517" i="5"/>
  <c r="I517" i="5"/>
  <c r="K517" i="5"/>
  <c r="L517" i="5"/>
  <c r="E517" i="5"/>
  <c r="M517" i="5"/>
  <c r="I516" i="5"/>
  <c r="K516" i="5"/>
  <c r="J516" i="5"/>
  <c r="L516" i="5"/>
  <c r="E516" i="5"/>
  <c r="M516" i="5"/>
  <c r="I515" i="5"/>
  <c r="K515" i="5"/>
  <c r="J515" i="5"/>
  <c r="L515" i="5"/>
  <c r="E515" i="5"/>
  <c r="M515" i="5"/>
  <c r="J514" i="5"/>
  <c r="I514" i="5"/>
  <c r="K514" i="5"/>
  <c r="L514" i="5"/>
  <c r="E514" i="5"/>
  <c r="M514" i="5"/>
  <c r="J513" i="5"/>
  <c r="I513" i="5"/>
  <c r="K513" i="5"/>
  <c r="L513" i="5"/>
  <c r="E513" i="5"/>
  <c r="M513" i="5"/>
  <c r="I512" i="5"/>
  <c r="K512" i="5"/>
  <c r="J512" i="5"/>
  <c r="L512" i="5"/>
  <c r="E512" i="5"/>
  <c r="M512" i="5"/>
  <c r="I511" i="5"/>
  <c r="K511" i="5"/>
  <c r="J511" i="5"/>
  <c r="L511" i="5"/>
  <c r="E511" i="5"/>
  <c r="M511" i="5"/>
  <c r="J510" i="5"/>
  <c r="I510" i="5"/>
  <c r="K510" i="5"/>
  <c r="L510" i="5"/>
  <c r="E510" i="5"/>
  <c r="M510" i="5"/>
  <c r="J509" i="5"/>
  <c r="I509" i="5"/>
  <c r="K509" i="5"/>
  <c r="L509" i="5"/>
  <c r="E509" i="5"/>
  <c r="M509" i="5"/>
  <c r="I508" i="5"/>
  <c r="K508" i="5"/>
  <c r="J508" i="5"/>
  <c r="L508" i="5"/>
  <c r="E508" i="5"/>
  <c r="M508" i="5"/>
  <c r="I507" i="5"/>
  <c r="K507" i="5"/>
  <c r="J507" i="5"/>
  <c r="L507" i="5"/>
  <c r="E507" i="5"/>
  <c r="M507" i="5"/>
  <c r="J506" i="5"/>
  <c r="I506" i="5"/>
  <c r="K506" i="5"/>
  <c r="L506" i="5"/>
  <c r="E506" i="5"/>
  <c r="M506" i="5"/>
  <c r="J505" i="5"/>
  <c r="I505" i="5"/>
  <c r="K505" i="5"/>
  <c r="L505" i="5"/>
  <c r="E505" i="5"/>
  <c r="M505" i="5"/>
  <c r="I504" i="5"/>
  <c r="K504" i="5"/>
  <c r="J504" i="5"/>
  <c r="L504" i="5"/>
  <c r="E504" i="5"/>
  <c r="M504" i="5"/>
  <c r="I503" i="5"/>
  <c r="K503" i="5"/>
  <c r="J503" i="5"/>
  <c r="L503" i="5"/>
  <c r="E503" i="5"/>
  <c r="M503" i="5"/>
  <c r="J502" i="5"/>
  <c r="I502" i="5"/>
  <c r="K502" i="5"/>
  <c r="L502" i="5"/>
  <c r="E502" i="5"/>
  <c r="M502" i="5"/>
  <c r="J501" i="5"/>
  <c r="I501" i="5"/>
  <c r="K501" i="5"/>
  <c r="L501" i="5"/>
  <c r="E501" i="5"/>
  <c r="M501" i="5"/>
  <c r="I500" i="5"/>
  <c r="K500" i="5"/>
  <c r="J500" i="5"/>
  <c r="L500" i="5"/>
  <c r="E500" i="5"/>
  <c r="M500" i="5"/>
  <c r="I499" i="5"/>
  <c r="K499" i="5"/>
  <c r="J499" i="5"/>
  <c r="L499" i="5"/>
  <c r="E499" i="5"/>
  <c r="M499" i="5"/>
  <c r="J498" i="5"/>
  <c r="I498" i="5"/>
  <c r="K498" i="5"/>
  <c r="L498" i="5"/>
  <c r="E498" i="5"/>
  <c r="M498" i="5"/>
  <c r="J497" i="5"/>
  <c r="I497" i="5"/>
  <c r="K497" i="5"/>
  <c r="L497" i="5"/>
  <c r="E497" i="5"/>
  <c r="M497" i="5"/>
  <c r="I496" i="5"/>
  <c r="K496" i="5"/>
  <c r="J496" i="5"/>
  <c r="L496" i="5"/>
  <c r="E496" i="5"/>
  <c r="M496" i="5"/>
  <c r="I495" i="5"/>
  <c r="K495" i="5"/>
  <c r="J495" i="5"/>
  <c r="L495" i="5"/>
  <c r="E495" i="5"/>
  <c r="M495" i="5"/>
  <c r="J494" i="5"/>
  <c r="I494" i="5"/>
  <c r="K494" i="5"/>
  <c r="L494" i="5"/>
  <c r="E494" i="5"/>
  <c r="M494" i="5"/>
  <c r="J493" i="5"/>
  <c r="I493" i="5"/>
  <c r="K493" i="5"/>
  <c r="L493" i="5"/>
  <c r="E493" i="5"/>
  <c r="M493" i="5"/>
  <c r="I492" i="5"/>
  <c r="K492" i="5"/>
  <c r="J492" i="5"/>
  <c r="L492" i="5"/>
  <c r="E492" i="5"/>
  <c r="M492" i="5"/>
  <c r="I491" i="5"/>
  <c r="K491" i="5"/>
  <c r="J491" i="5"/>
  <c r="L491" i="5"/>
  <c r="E491" i="5"/>
  <c r="M491" i="5"/>
  <c r="J490" i="5"/>
  <c r="I490" i="5"/>
  <c r="K490" i="5"/>
  <c r="L490" i="5"/>
  <c r="E490" i="5"/>
  <c r="M490" i="5"/>
  <c r="J489" i="5"/>
  <c r="I489" i="5"/>
  <c r="K489" i="5"/>
  <c r="L489" i="5"/>
  <c r="E489" i="5"/>
  <c r="M489" i="5"/>
  <c r="I488" i="5"/>
  <c r="K488" i="5"/>
  <c r="J488" i="5"/>
  <c r="L488" i="5"/>
  <c r="E488" i="5"/>
  <c r="M488" i="5"/>
  <c r="I487" i="5"/>
  <c r="K487" i="5"/>
  <c r="J487" i="5"/>
  <c r="L487" i="5"/>
  <c r="E487" i="5"/>
  <c r="M487" i="5"/>
  <c r="J486" i="5"/>
  <c r="I486" i="5"/>
  <c r="K486" i="5"/>
  <c r="L486" i="5"/>
  <c r="E486" i="5"/>
  <c r="M486" i="5"/>
  <c r="J485" i="5"/>
  <c r="I485" i="5"/>
  <c r="K485" i="5"/>
  <c r="L485" i="5"/>
  <c r="E485" i="5"/>
  <c r="M485" i="5"/>
  <c r="I484" i="5"/>
  <c r="K484" i="5"/>
  <c r="J484" i="5"/>
  <c r="L484" i="5"/>
  <c r="E484" i="5"/>
  <c r="M484" i="5"/>
  <c r="I483" i="5"/>
  <c r="K483" i="5"/>
  <c r="J483" i="5"/>
  <c r="L483" i="5"/>
  <c r="E483" i="5"/>
  <c r="M483" i="5"/>
  <c r="J482" i="5"/>
  <c r="I482" i="5"/>
  <c r="K482" i="5"/>
  <c r="L482" i="5"/>
  <c r="E482" i="5"/>
  <c r="M482" i="5"/>
  <c r="J481" i="5"/>
  <c r="I481" i="5"/>
  <c r="K481" i="5"/>
  <c r="L481" i="5"/>
  <c r="E481" i="5"/>
  <c r="M481" i="5"/>
  <c r="I480" i="5"/>
  <c r="K480" i="5"/>
  <c r="J480" i="5"/>
  <c r="L480" i="5"/>
  <c r="E480" i="5"/>
  <c r="M480" i="5"/>
  <c r="I479" i="5"/>
  <c r="K479" i="5"/>
  <c r="J479" i="5"/>
  <c r="L479" i="5"/>
  <c r="E479" i="5"/>
  <c r="M479" i="5"/>
  <c r="J478" i="5"/>
  <c r="I478" i="5"/>
  <c r="K478" i="5"/>
  <c r="L478" i="5"/>
  <c r="E478" i="5"/>
  <c r="M478" i="5"/>
  <c r="J477" i="5"/>
  <c r="I477" i="5"/>
  <c r="K477" i="5"/>
  <c r="L477" i="5"/>
  <c r="E477" i="5"/>
  <c r="M477" i="5"/>
  <c r="I476" i="5"/>
  <c r="K476" i="5"/>
  <c r="J476" i="5"/>
  <c r="L476" i="5"/>
  <c r="E476" i="5"/>
  <c r="M476" i="5"/>
  <c r="I475" i="5"/>
  <c r="K475" i="5"/>
  <c r="J475" i="5"/>
  <c r="L475" i="5"/>
  <c r="E475" i="5"/>
  <c r="M475" i="5"/>
  <c r="J474" i="5"/>
  <c r="I474" i="5"/>
  <c r="K474" i="5"/>
  <c r="L474" i="5"/>
  <c r="E474" i="5"/>
  <c r="M474" i="5"/>
  <c r="J473" i="5"/>
  <c r="I473" i="5"/>
  <c r="K473" i="5"/>
  <c r="L473" i="5"/>
  <c r="E473" i="5"/>
  <c r="M473" i="5"/>
  <c r="J472" i="5"/>
  <c r="I472" i="5"/>
  <c r="K472" i="5"/>
  <c r="L472" i="5"/>
  <c r="E472" i="5"/>
  <c r="M472" i="5"/>
  <c r="I471" i="5"/>
  <c r="K471" i="5"/>
  <c r="J471" i="5"/>
  <c r="L471" i="5"/>
  <c r="E471" i="5"/>
  <c r="M471" i="5"/>
  <c r="J470" i="5"/>
  <c r="I470" i="5"/>
  <c r="K470" i="5"/>
  <c r="L470" i="5"/>
  <c r="E470" i="5"/>
  <c r="M470" i="5"/>
  <c r="J469" i="5"/>
  <c r="I469" i="5"/>
  <c r="K469" i="5"/>
  <c r="L469" i="5"/>
  <c r="E469" i="5"/>
  <c r="M469" i="5"/>
  <c r="I468" i="5"/>
  <c r="K468" i="5"/>
  <c r="J468" i="5"/>
  <c r="L468" i="5"/>
  <c r="E468" i="5"/>
  <c r="M468" i="5"/>
  <c r="I467" i="5"/>
  <c r="K467" i="5"/>
  <c r="J467" i="5"/>
  <c r="L467" i="5"/>
  <c r="E467" i="5"/>
  <c r="M467" i="5"/>
  <c r="I466" i="5"/>
  <c r="K466" i="5"/>
  <c r="J466" i="5"/>
  <c r="L466" i="5"/>
  <c r="E466" i="5"/>
  <c r="M466" i="5"/>
  <c r="I465" i="5"/>
  <c r="K465" i="5"/>
  <c r="J465" i="5"/>
  <c r="L465" i="5"/>
  <c r="E465" i="5"/>
  <c r="M465" i="5"/>
  <c r="I464" i="5"/>
  <c r="K464" i="5"/>
  <c r="J464" i="5"/>
  <c r="L464" i="5"/>
  <c r="E464" i="5"/>
  <c r="M464" i="5"/>
  <c r="I463" i="5"/>
  <c r="K463" i="5"/>
  <c r="J463" i="5"/>
  <c r="L463" i="5"/>
  <c r="E463" i="5"/>
  <c r="M463" i="5"/>
  <c r="I462" i="5"/>
  <c r="K462" i="5"/>
  <c r="J462" i="5"/>
  <c r="L462" i="5"/>
  <c r="E462" i="5"/>
  <c r="M462" i="5"/>
  <c r="J461" i="5"/>
  <c r="I461" i="5"/>
  <c r="K461" i="5"/>
  <c r="L461" i="5"/>
  <c r="E461" i="5"/>
  <c r="M461" i="5"/>
  <c r="J460" i="5"/>
  <c r="I460" i="5"/>
  <c r="K460" i="5"/>
  <c r="L460" i="5"/>
  <c r="E460" i="5"/>
  <c r="M460" i="5"/>
  <c r="I459" i="5"/>
  <c r="K459" i="5"/>
  <c r="J459" i="5"/>
  <c r="L459" i="5"/>
  <c r="E459" i="5"/>
  <c r="M459" i="5"/>
  <c r="J458" i="5"/>
  <c r="I458" i="5"/>
  <c r="K458" i="5"/>
  <c r="L458" i="5"/>
  <c r="E458" i="5"/>
  <c r="M458" i="5"/>
  <c r="J457" i="5"/>
  <c r="I457" i="5"/>
  <c r="K457" i="5"/>
  <c r="L457" i="5"/>
  <c r="E457" i="5"/>
  <c r="M457" i="5"/>
  <c r="J456" i="5"/>
  <c r="I456" i="5"/>
  <c r="K456" i="5"/>
  <c r="L456" i="5"/>
  <c r="E456" i="5"/>
  <c r="M456" i="5"/>
  <c r="I455" i="5"/>
  <c r="K455" i="5"/>
  <c r="J455" i="5"/>
  <c r="L455" i="5"/>
  <c r="E455" i="5"/>
  <c r="M455" i="5"/>
  <c r="J454" i="5"/>
  <c r="I454" i="5"/>
  <c r="K454" i="5"/>
  <c r="L454" i="5"/>
  <c r="E454" i="5"/>
  <c r="M454" i="5"/>
  <c r="J453" i="5"/>
  <c r="I453" i="5"/>
  <c r="K453" i="5"/>
  <c r="L453" i="5"/>
  <c r="E453" i="5"/>
  <c r="M453" i="5"/>
  <c r="I452" i="5"/>
  <c r="K452" i="5"/>
  <c r="J452" i="5"/>
  <c r="L452" i="5"/>
  <c r="E452" i="5"/>
  <c r="M452" i="5"/>
  <c r="I451" i="5"/>
  <c r="K451" i="5"/>
  <c r="J451" i="5"/>
  <c r="L451" i="5"/>
  <c r="E451" i="5"/>
  <c r="M451" i="5"/>
  <c r="I450" i="5"/>
  <c r="K450" i="5"/>
  <c r="J450" i="5"/>
  <c r="L450" i="5"/>
  <c r="E450" i="5"/>
  <c r="M450" i="5"/>
  <c r="I449" i="5"/>
  <c r="K449" i="5"/>
  <c r="J449" i="5"/>
  <c r="L449" i="5"/>
  <c r="E449" i="5"/>
  <c r="M449" i="5"/>
  <c r="I448" i="5"/>
  <c r="K448" i="5"/>
  <c r="J448" i="5"/>
  <c r="L448" i="5"/>
  <c r="E448" i="5"/>
  <c r="M448" i="5"/>
  <c r="I447" i="5"/>
  <c r="K447" i="5"/>
  <c r="J447" i="5"/>
  <c r="L447" i="5"/>
  <c r="E447" i="5"/>
  <c r="M447" i="5"/>
  <c r="I446" i="5"/>
  <c r="K446" i="5"/>
  <c r="J446" i="5"/>
  <c r="L446" i="5"/>
  <c r="E446" i="5"/>
  <c r="M446" i="5"/>
  <c r="J445" i="5"/>
  <c r="I445" i="5"/>
  <c r="K445" i="5"/>
  <c r="L445" i="5"/>
  <c r="E445" i="5"/>
  <c r="M445" i="5"/>
  <c r="J444" i="5"/>
  <c r="I444" i="5"/>
  <c r="K444" i="5"/>
  <c r="L444" i="5"/>
  <c r="E444" i="5"/>
  <c r="M444" i="5"/>
  <c r="I443" i="5"/>
  <c r="K443" i="5"/>
  <c r="J443" i="5"/>
  <c r="L443" i="5"/>
  <c r="E443" i="5"/>
  <c r="M443" i="5"/>
  <c r="J442" i="5"/>
  <c r="I442" i="5"/>
  <c r="K442" i="5"/>
  <c r="L442" i="5"/>
  <c r="E442" i="5"/>
  <c r="M442" i="5"/>
  <c r="J441" i="5"/>
  <c r="I441" i="5"/>
  <c r="K441" i="5"/>
  <c r="L441" i="5"/>
  <c r="E441" i="5"/>
  <c r="M441" i="5"/>
  <c r="J440" i="5"/>
  <c r="I440" i="5"/>
  <c r="K440" i="5"/>
  <c r="L440" i="5"/>
  <c r="E440" i="5"/>
  <c r="M440" i="5"/>
  <c r="I439" i="5"/>
  <c r="K439" i="5"/>
  <c r="J439" i="5"/>
  <c r="L439" i="5"/>
  <c r="E439" i="5"/>
  <c r="M439" i="5"/>
  <c r="J438" i="5"/>
  <c r="I438" i="5"/>
  <c r="K438" i="5"/>
  <c r="L438" i="5"/>
  <c r="E438" i="5"/>
  <c r="M438" i="5"/>
  <c r="J437" i="5"/>
  <c r="I437" i="5"/>
  <c r="K437" i="5"/>
  <c r="L437" i="5"/>
  <c r="E437" i="5"/>
  <c r="M437" i="5"/>
  <c r="I436" i="5"/>
  <c r="K436" i="5"/>
  <c r="J436" i="5"/>
  <c r="L436" i="5"/>
  <c r="E436" i="5"/>
  <c r="M436" i="5"/>
  <c r="I435" i="5"/>
  <c r="K435" i="5"/>
  <c r="J435" i="5"/>
  <c r="L435" i="5"/>
  <c r="E435" i="5"/>
  <c r="M435" i="5"/>
  <c r="I434" i="5"/>
  <c r="K434" i="5"/>
  <c r="J434" i="5"/>
  <c r="L434" i="5"/>
  <c r="E434" i="5"/>
  <c r="M434" i="5"/>
  <c r="I433" i="5"/>
  <c r="K433" i="5"/>
  <c r="J433" i="5"/>
  <c r="L433" i="5"/>
  <c r="E433" i="5"/>
  <c r="M433" i="5"/>
  <c r="I432" i="5"/>
  <c r="K432" i="5"/>
  <c r="J432" i="5"/>
  <c r="L432" i="5"/>
  <c r="E432" i="5"/>
  <c r="M432" i="5"/>
  <c r="I431" i="5"/>
  <c r="K431" i="5"/>
  <c r="J431" i="5"/>
  <c r="L431" i="5"/>
  <c r="E431" i="5"/>
  <c r="M431" i="5"/>
  <c r="I430" i="5"/>
  <c r="K430" i="5"/>
  <c r="J430" i="5"/>
  <c r="L430" i="5"/>
  <c r="E430" i="5"/>
  <c r="M430" i="5"/>
  <c r="J429" i="5"/>
  <c r="I429" i="5"/>
  <c r="K429" i="5"/>
  <c r="L429" i="5"/>
  <c r="E429" i="5"/>
  <c r="M429" i="5"/>
  <c r="J428" i="5"/>
  <c r="I428" i="5"/>
  <c r="K428" i="5"/>
  <c r="L428" i="5"/>
  <c r="E428" i="5"/>
  <c r="M428" i="5"/>
  <c r="I427" i="5"/>
  <c r="K427" i="5"/>
  <c r="J427" i="5"/>
  <c r="L427" i="5"/>
  <c r="E427" i="5"/>
  <c r="M427" i="5"/>
  <c r="I426" i="5"/>
  <c r="K426" i="5"/>
  <c r="J426" i="5"/>
  <c r="L426" i="5"/>
  <c r="E426" i="5"/>
  <c r="M426" i="5"/>
  <c r="I425" i="5"/>
  <c r="K425" i="5"/>
  <c r="J425" i="5"/>
  <c r="L425" i="5"/>
  <c r="E425" i="5"/>
  <c r="M425" i="5"/>
  <c r="I424" i="5"/>
  <c r="K424" i="5"/>
  <c r="J424" i="5"/>
  <c r="L424" i="5"/>
  <c r="E424" i="5"/>
  <c r="M424" i="5"/>
  <c r="I423" i="5"/>
  <c r="K423" i="5"/>
  <c r="J423" i="5"/>
  <c r="L423" i="5"/>
  <c r="E423" i="5"/>
  <c r="M423" i="5"/>
  <c r="I422" i="5"/>
  <c r="K422" i="5"/>
  <c r="J422" i="5"/>
  <c r="L422" i="5"/>
  <c r="E422" i="5"/>
  <c r="M422" i="5"/>
  <c r="J421" i="5"/>
  <c r="I421" i="5"/>
  <c r="K421" i="5"/>
  <c r="L421" i="5"/>
  <c r="E421" i="5"/>
  <c r="M421" i="5"/>
  <c r="I420" i="5"/>
  <c r="K420" i="5"/>
  <c r="J420" i="5"/>
  <c r="I419" i="5"/>
  <c r="K419" i="5"/>
  <c r="J419" i="5"/>
  <c r="L419" i="5"/>
  <c r="E419" i="5"/>
  <c r="M419" i="5"/>
  <c r="J418" i="5"/>
  <c r="I418" i="5"/>
  <c r="K418" i="5"/>
  <c r="L418" i="5"/>
  <c r="E418" i="5"/>
  <c r="M418" i="5"/>
  <c r="J417" i="5"/>
  <c r="I417" i="5"/>
  <c r="K417" i="5"/>
  <c r="L417" i="5"/>
  <c r="E417" i="5"/>
  <c r="M417" i="5"/>
  <c r="J416" i="5"/>
  <c r="I416" i="5"/>
  <c r="K416" i="5"/>
  <c r="L416" i="5"/>
  <c r="E416" i="5"/>
  <c r="M416" i="5"/>
  <c r="I415" i="5"/>
  <c r="K415" i="5"/>
  <c r="J415" i="5"/>
  <c r="L415" i="5"/>
  <c r="E415" i="5"/>
  <c r="M415" i="5"/>
  <c r="J414" i="5"/>
  <c r="I414" i="5"/>
  <c r="K414" i="5"/>
  <c r="L414" i="5"/>
  <c r="E414" i="5"/>
  <c r="M414" i="5"/>
  <c r="J413" i="5"/>
  <c r="I413" i="5"/>
  <c r="K413" i="5"/>
  <c r="L413" i="5"/>
  <c r="E413" i="5"/>
  <c r="M413" i="5"/>
  <c r="J412" i="5"/>
  <c r="I412" i="5"/>
  <c r="K412" i="5"/>
  <c r="L412" i="5"/>
  <c r="E412" i="5"/>
  <c r="M412" i="5"/>
  <c r="I411" i="5"/>
  <c r="K411" i="5"/>
  <c r="J411" i="5"/>
  <c r="L411" i="5"/>
  <c r="E411" i="5"/>
  <c r="M411" i="5"/>
  <c r="I410" i="5"/>
  <c r="K410" i="5"/>
  <c r="J410" i="5"/>
  <c r="L410" i="5"/>
  <c r="E410" i="5"/>
  <c r="M410" i="5"/>
  <c r="I409" i="5"/>
  <c r="K409" i="5"/>
  <c r="J409" i="5"/>
  <c r="L409" i="5"/>
  <c r="E409" i="5"/>
  <c r="M409" i="5"/>
  <c r="I408" i="5"/>
  <c r="K408" i="5"/>
  <c r="J408" i="5"/>
  <c r="L408" i="5"/>
  <c r="E408" i="5"/>
  <c r="M408" i="5"/>
  <c r="I407" i="5"/>
  <c r="K407" i="5"/>
  <c r="J407" i="5"/>
  <c r="L407" i="5"/>
  <c r="E407" i="5"/>
  <c r="M407" i="5"/>
  <c r="I406" i="5"/>
  <c r="K406" i="5"/>
  <c r="J406" i="5"/>
  <c r="L406" i="5"/>
  <c r="E406" i="5"/>
  <c r="M406" i="5"/>
  <c r="J405" i="5"/>
  <c r="I405" i="5"/>
  <c r="K405" i="5"/>
  <c r="L405" i="5"/>
  <c r="E405" i="5"/>
  <c r="M405" i="5"/>
  <c r="I404" i="5"/>
  <c r="K404" i="5"/>
  <c r="J404" i="5"/>
  <c r="I403" i="5"/>
  <c r="K403" i="5"/>
  <c r="J403" i="5"/>
  <c r="L403" i="5"/>
  <c r="E403" i="5"/>
  <c r="M403" i="5"/>
  <c r="J402" i="5"/>
  <c r="I402" i="5"/>
  <c r="K402" i="5"/>
  <c r="L402" i="5"/>
  <c r="E402" i="5"/>
  <c r="M402" i="5"/>
  <c r="J401" i="5"/>
  <c r="I401" i="5"/>
  <c r="K401" i="5"/>
  <c r="L401" i="5"/>
  <c r="E401" i="5"/>
  <c r="M401" i="5"/>
  <c r="J400" i="5"/>
  <c r="I400" i="5"/>
  <c r="K400" i="5"/>
  <c r="L400" i="5"/>
  <c r="E400" i="5"/>
  <c r="M400" i="5"/>
  <c r="I399" i="5"/>
  <c r="K399" i="5"/>
  <c r="J399" i="5"/>
  <c r="L399" i="5"/>
  <c r="E399" i="5"/>
  <c r="M399" i="5"/>
  <c r="J398" i="5"/>
  <c r="I398" i="5"/>
  <c r="K398" i="5"/>
  <c r="L398" i="5"/>
  <c r="E398" i="5"/>
  <c r="M398" i="5"/>
  <c r="J397" i="5"/>
  <c r="I397" i="5"/>
  <c r="K397" i="5"/>
  <c r="L397" i="5"/>
  <c r="E397" i="5"/>
  <c r="M397" i="5"/>
  <c r="J396" i="5"/>
  <c r="I396" i="5"/>
  <c r="K396" i="5"/>
  <c r="L396" i="5"/>
  <c r="E396" i="5"/>
  <c r="M396" i="5"/>
  <c r="I395" i="5"/>
  <c r="K395" i="5"/>
  <c r="J395" i="5"/>
  <c r="L395" i="5"/>
  <c r="E395" i="5"/>
  <c r="M395" i="5"/>
  <c r="I394" i="5"/>
  <c r="K394" i="5"/>
  <c r="J394" i="5"/>
  <c r="L394" i="5"/>
  <c r="E394" i="5"/>
  <c r="M394" i="5"/>
  <c r="I393" i="5"/>
  <c r="K393" i="5"/>
  <c r="J393" i="5"/>
  <c r="L393" i="5"/>
  <c r="E393" i="5"/>
  <c r="M393" i="5"/>
  <c r="I392" i="5"/>
  <c r="K392" i="5"/>
  <c r="J392" i="5"/>
  <c r="L392" i="5"/>
  <c r="E392" i="5"/>
  <c r="M392" i="5"/>
  <c r="I391" i="5"/>
  <c r="K391" i="5"/>
  <c r="J391" i="5"/>
  <c r="L391" i="5"/>
  <c r="E391" i="5"/>
  <c r="M391" i="5"/>
  <c r="I390" i="5"/>
  <c r="K390" i="5"/>
  <c r="J390" i="5"/>
  <c r="L390" i="5"/>
  <c r="E390" i="5"/>
  <c r="M390" i="5"/>
  <c r="J389" i="5"/>
  <c r="I389" i="5"/>
  <c r="K389" i="5"/>
  <c r="L389" i="5"/>
  <c r="E389" i="5"/>
  <c r="M389" i="5"/>
  <c r="J388" i="5"/>
  <c r="I388" i="5"/>
  <c r="K388" i="5"/>
  <c r="L388" i="5"/>
  <c r="E388" i="5"/>
  <c r="M388" i="5"/>
  <c r="I387" i="5"/>
  <c r="K387" i="5"/>
  <c r="J387" i="5"/>
  <c r="L387" i="5"/>
  <c r="E387" i="5"/>
  <c r="M387" i="5"/>
  <c r="I386" i="5"/>
  <c r="K386" i="5"/>
  <c r="J386" i="5"/>
  <c r="L386" i="5"/>
  <c r="E386" i="5"/>
  <c r="M386" i="5"/>
  <c r="J385" i="5"/>
  <c r="I385" i="5"/>
  <c r="K385" i="5"/>
  <c r="L385" i="5"/>
  <c r="E385" i="5"/>
  <c r="M385" i="5"/>
  <c r="J384" i="5"/>
  <c r="I384" i="5"/>
  <c r="K384" i="5"/>
  <c r="L384" i="5"/>
  <c r="E384" i="5"/>
  <c r="M384" i="5"/>
  <c r="I383" i="5"/>
  <c r="K383" i="5"/>
  <c r="J383" i="5"/>
  <c r="L383" i="5"/>
  <c r="E383" i="5"/>
  <c r="M383" i="5"/>
  <c r="I382" i="5"/>
  <c r="K382" i="5"/>
  <c r="J382" i="5"/>
  <c r="L382" i="5"/>
  <c r="E382" i="5"/>
  <c r="M382" i="5"/>
  <c r="J381" i="5"/>
  <c r="I381" i="5"/>
  <c r="K381" i="5"/>
  <c r="L381" i="5"/>
  <c r="E381" i="5"/>
  <c r="M381" i="5"/>
  <c r="J380" i="5"/>
  <c r="I380" i="5"/>
  <c r="K380" i="5"/>
  <c r="L380" i="5"/>
  <c r="E380" i="5"/>
  <c r="M380" i="5"/>
  <c r="I379" i="5"/>
  <c r="K379" i="5"/>
  <c r="J379" i="5"/>
  <c r="L379" i="5"/>
  <c r="E379" i="5"/>
  <c r="M379" i="5"/>
  <c r="I378" i="5"/>
  <c r="K378" i="5"/>
  <c r="J378" i="5"/>
  <c r="L378" i="5"/>
  <c r="E378" i="5"/>
  <c r="M378" i="5"/>
  <c r="J377" i="5"/>
  <c r="I377" i="5"/>
  <c r="K377" i="5"/>
  <c r="L377" i="5"/>
  <c r="E377" i="5"/>
  <c r="M377" i="5"/>
  <c r="J376" i="5"/>
  <c r="I376" i="5"/>
  <c r="K376" i="5"/>
  <c r="L376" i="5"/>
  <c r="E376" i="5"/>
  <c r="M376" i="5"/>
  <c r="I375" i="5"/>
  <c r="K375" i="5"/>
  <c r="J375" i="5"/>
  <c r="L375" i="5"/>
  <c r="E375" i="5"/>
  <c r="M375" i="5"/>
  <c r="I374" i="5"/>
  <c r="K374" i="5"/>
  <c r="J374" i="5"/>
  <c r="L374" i="5"/>
  <c r="E374" i="5"/>
  <c r="M374" i="5"/>
  <c r="J373" i="5"/>
  <c r="I373" i="5"/>
  <c r="K373" i="5"/>
  <c r="L373" i="5"/>
  <c r="E373" i="5"/>
  <c r="M373" i="5"/>
  <c r="J372" i="5"/>
  <c r="I372" i="5"/>
  <c r="K372" i="5"/>
  <c r="L372" i="5"/>
  <c r="E372" i="5"/>
  <c r="M372" i="5"/>
  <c r="I371" i="5"/>
  <c r="K371" i="5"/>
  <c r="J371" i="5"/>
  <c r="L371" i="5"/>
  <c r="E371" i="5"/>
  <c r="M371" i="5"/>
  <c r="I370" i="5"/>
  <c r="K370" i="5"/>
  <c r="J370" i="5"/>
  <c r="L370" i="5"/>
  <c r="E370" i="5"/>
  <c r="M370" i="5"/>
  <c r="J369" i="5"/>
  <c r="I369" i="5"/>
  <c r="K369" i="5"/>
  <c r="L369" i="5"/>
  <c r="E369" i="5"/>
  <c r="M369" i="5"/>
  <c r="J368" i="5"/>
  <c r="I368" i="5"/>
  <c r="K368" i="5"/>
  <c r="L368" i="5"/>
  <c r="E368" i="5"/>
  <c r="M368" i="5"/>
  <c r="I367" i="5"/>
  <c r="K367" i="5"/>
  <c r="J367" i="5"/>
  <c r="L367" i="5"/>
  <c r="E367" i="5"/>
  <c r="M367" i="5"/>
  <c r="I366" i="5"/>
  <c r="K366" i="5"/>
  <c r="J366" i="5"/>
  <c r="L366" i="5"/>
  <c r="E366" i="5"/>
  <c r="M366" i="5"/>
  <c r="J365" i="5"/>
  <c r="I365" i="5"/>
  <c r="K365" i="5"/>
  <c r="L365" i="5"/>
  <c r="E365" i="5"/>
  <c r="M365" i="5"/>
  <c r="J364" i="5"/>
  <c r="I364" i="5"/>
  <c r="K364" i="5"/>
  <c r="L364" i="5"/>
  <c r="E364" i="5"/>
  <c r="M364" i="5"/>
  <c r="I363" i="5"/>
  <c r="K363" i="5"/>
  <c r="J363" i="5"/>
  <c r="L363" i="5"/>
  <c r="E363" i="5"/>
  <c r="M363" i="5"/>
  <c r="I362" i="5"/>
  <c r="K362" i="5"/>
  <c r="J362" i="5"/>
  <c r="L362" i="5"/>
  <c r="E362" i="5"/>
  <c r="M362" i="5"/>
  <c r="J361" i="5"/>
  <c r="I361" i="5"/>
  <c r="K361" i="5"/>
  <c r="L361" i="5"/>
  <c r="E361" i="5"/>
  <c r="M361" i="5"/>
  <c r="J360" i="5"/>
  <c r="I360" i="5"/>
  <c r="K360" i="5"/>
  <c r="L360" i="5"/>
  <c r="E360" i="5"/>
  <c r="M360" i="5"/>
  <c r="I359" i="5"/>
  <c r="K359" i="5"/>
  <c r="J359" i="5"/>
  <c r="L359" i="5"/>
  <c r="E359" i="5"/>
  <c r="M359" i="5"/>
  <c r="I358" i="5"/>
  <c r="K358" i="5"/>
  <c r="J358" i="5"/>
  <c r="L358" i="5"/>
  <c r="E358" i="5"/>
  <c r="M358" i="5"/>
  <c r="J357" i="5"/>
  <c r="I357" i="5"/>
  <c r="K357" i="5"/>
  <c r="L357" i="5"/>
  <c r="E357" i="5"/>
  <c r="M357" i="5"/>
  <c r="J356" i="5"/>
  <c r="I356" i="5"/>
  <c r="K356" i="5"/>
  <c r="L356" i="5"/>
  <c r="E356" i="5"/>
  <c r="M356" i="5"/>
  <c r="I355" i="5"/>
  <c r="K355" i="5"/>
  <c r="J355" i="5"/>
  <c r="L355" i="5"/>
  <c r="E355" i="5"/>
  <c r="M355" i="5"/>
  <c r="I354" i="5"/>
  <c r="K354" i="5"/>
  <c r="J354" i="5"/>
  <c r="L354" i="5"/>
  <c r="E354" i="5"/>
  <c r="M354" i="5"/>
  <c r="J353" i="5"/>
  <c r="I353" i="5"/>
  <c r="K353" i="5"/>
  <c r="L353" i="5"/>
  <c r="E353" i="5"/>
  <c r="M353" i="5"/>
  <c r="J352" i="5"/>
  <c r="I352" i="5"/>
  <c r="K352" i="5"/>
  <c r="L352" i="5"/>
  <c r="E352" i="5"/>
  <c r="M352" i="5"/>
  <c r="I351" i="5"/>
  <c r="K351" i="5"/>
  <c r="J351" i="5"/>
  <c r="L351" i="5"/>
  <c r="E351" i="5"/>
  <c r="M351" i="5"/>
  <c r="I350" i="5"/>
  <c r="K350" i="5"/>
  <c r="J350" i="5"/>
  <c r="L350" i="5"/>
  <c r="E350" i="5"/>
  <c r="M350" i="5"/>
  <c r="J349" i="5"/>
  <c r="I349" i="5"/>
  <c r="K349" i="5"/>
  <c r="L349" i="5"/>
  <c r="E349" i="5"/>
  <c r="M349" i="5"/>
  <c r="J348" i="5"/>
  <c r="I348" i="5"/>
  <c r="K348" i="5"/>
  <c r="L348" i="5"/>
  <c r="E348" i="5"/>
  <c r="M348" i="5"/>
  <c r="I347" i="5"/>
  <c r="K347" i="5"/>
  <c r="J347" i="5"/>
  <c r="L347" i="5"/>
  <c r="E347" i="5"/>
  <c r="M347" i="5"/>
  <c r="I346" i="5"/>
  <c r="K346" i="5"/>
  <c r="J346" i="5"/>
  <c r="L346" i="5"/>
  <c r="E346" i="5"/>
  <c r="M346" i="5"/>
  <c r="J345" i="5"/>
  <c r="I345" i="5"/>
  <c r="K345" i="5"/>
  <c r="L345" i="5"/>
  <c r="E345" i="5"/>
  <c r="M345" i="5"/>
  <c r="J344" i="5"/>
  <c r="I344" i="5"/>
  <c r="K344" i="5"/>
  <c r="L344" i="5"/>
  <c r="E344" i="5"/>
  <c r="M344" i="5"/>
  <c r="I343" i="5"/>
  <c r="K343" i="5"/>
  <c r="J343" i="5"/>
  <c r="L343" i="5"/>
  <c r="E343" i="5"/>
  <c r="M343" i="5"/>
  <c r="I342" i="5"/>
  <c r="K342" i="5"/>
  <c r="J342" i="5"/>
  <c r="L342" i="5"/>
  <c r="E342" i="5"/>
  <c r="M342" i="5"/>
  <c r="J341" i="5"/>
  <c r="I341" i="5"/>
  <c r="K341" i="5"/>
  <c r="L341" i="5"/>
  <c r="E341" i="5"/>
  <c r="M341" i="5"/>
  <c r="J340" i="5"/>
  <c r="I340" i="5"/>
  <c r="K340" i="5"/>
  <c r="L340" i="5"/>
  <c r="E340" i="5"/>
  <c r="M340" i="5"/>
  <c r="I339" i="5"/>
  <c r="K339" i="5"/>
  <c r="J339" i="5"/>
  <c r="L339" i="5"/>
  <c r="E339" i="5"/>
  <c r="M339" i="5"/>
  <c r="I338" i="5"/>
  <c r="K338" i="5"/>
  <c r="J338" i="5"/>
  <c r="L338" i="5"/>
  <c r="E338" i="5"/>
  <c r="M338" i="5"/>
  <c r="J337" i="5"/>
  <c r="I337" i="5"/>
  <c r="K337" i="5"/>
  <c r="L337" i="5"/>
  <c r="E337" i="5"/>
  <c r="M337" i="5"/>
  <c r="J336" i="5"/>
  <c r="I336" i="5"/>
  <c r="K336" i="5"/>
  <c r="L336" i="5"/>
  <c r="E336" i="5"/>
  <c r="M336" i="5"/>
  <c r="I335" i="5"/>
  <c r="K335" i="5"/>
  <c r="J335" i="5"/>
  <c r="L335" i="5"/>
  <c r="E335" i="5"/>
  <c r="M335" i="5"/>
  <c r="I334" i="5"/>
  <c r="K334" i="5"/>
  <c r="J334" i="5"/>
  <c r="L334" i="5"/>
  <c r="E334" i="5"/>
  <c r="M334" i="5"/>
  <c r="J333" i="5"/>
  <c r="I333" i="5"/>
  <c r="K333" i="5"/>
  <c r="L333" i="5"/>
  <c r="E333" i="5"/>
  <c r="M333" i="5"/>
  <c r="J332" i="5"/>
  <c r="I332" i="5"/>
  <c r="K332" i="5"/>
  <c r="L332" i="5"/>
  <c r="E332" i="5"/>
  <c r="M332" i="5"/>
  <c r="I331" i="5"/>
  <c r="K331" i="5"/>
  <c r="J331" i="5"/>
  <c r="L331" i="5"/>
  <c r="E331" i="5"/>
  <c r="M331" i="5"/>
  <c r="I330" i="5"/>
  <c r="K330" i="5"/>
  <c r="J330" i="5"/>
  <c r="L330" i="5"/>
  <c r="E330" i="5"/>
  <c r="M330" i="5"/>
  <c r="J329" i="5"/>
  <c r="I329" i="5"/>
  <c r="K329" i="5"/>
  <c r="L329" i="5"/>
  <c r="E329" i="5"/>
  <c r="M329" i="5"/>
  <c r="J328" i="5"/>
  <c r="I328" i="5"/>
  <c r="K328" i="5"/>
  <c r="L328" i="5"/>
  <c r="E328" i="5"/>
  <c r="M328" i="5"/>
  <c r="I327" i="5"/>
  <c r="K327" i="5"/>
  <c r="J327" i="5"/>
  <c r="L327" i="5"/>
  <c r="E327" i="5"/>
  <c r="M327" i="5"/>
  <c r="I326" i="5"/>
  <c r="K326" i="5"/>
  <c r="J326" i="5"/>
  <c r="L326" i="5"/>
  <c r="E326" i="5"/>
  <c r="M326" i="5"/>
  <c r="J325" i="5"/>
  <c r="I325" i="5"/>
  <c r="K325" i="5"/>
  <c r="L325" i="5"/>
  <c r="E325" i="5"/>
  <c r="M325" i="5"/>
  <c r="J324" i="5"/>
  <c r="I324" i="5"/>
  <c r="K324" i="5"/>
  <c r="L324" i="5"/>
  <c r="E324" i="5"/>
  <c r="M324" i="5"/>
  <c r="I323" i="5"/>
  <c r="K323" i="5"/>
  <c r="J323" i="5"/>
  <c r="L323" i="5"/>
  <c r="E323" i="5"/>
  <c r="M323" i="5"/>
  <c r="I322" i="5"/>
  <c r="K322" i="5"/>
  <c r="J322" i="5"/>
  <c r="L322" i="5"/>
  <c r="E322" i="5"/>
  <c r="M322" i="5"/>
  <c r="J321" i="5"/>
  <c r="I321" i="5"/>
  <c r="K321" i="5"/>
  <c r="L321" i="5"/>
  <c r="E321" i="5"/>
  <c r="M321" i="5"/>
  <c r="J320" i="5"/>
  <c r="I320" i="5"/>
  <c r="K320" i="5"/>
  <c r="L320" i="5"/>
  <c r="E320" i="5"/>
  <c r="M320" i="5"/>
  <c r="I319" i="5"/>
  <c r="K319" i="5"/>
  <c r="J319" i="5"/>
  <c r="L319" i="5"/>
  <c r="E319" i="5"/>
  <c r="M319" i="5"/>
  <c r="I318" i="5"/>
  <c r="K318" i="5"/>
  <c r="J318" i="5"/>
  <c r="L318" i="5"/>
  <c r="E318" i="5"/>
  <c r="M318" i="5"/>
  <c r="J317" i="5"/>
  <c r="I317" i="5"/>
  <c r="K317" i="5"/>
  <c r="L317" i="5"/>
  <c r="E317" i="5"/>
  <c r="M317" i="5"/>
  <c r="J316" i="5"/>
  <c r="I316" i="5"/>
  <c r="K316" i="5"/>
  <c r="L316" i="5"/>
  <c r="E316" i="5"/>
  <c r="M316" i="5"/>
  <c r="I315" i="5"/>
  <c r="K315" i="5"/>
  <c r="J315" i="5"/>
  <c r="L315" i="5"/>
  <c r="E315" i="5"/>
  <c r="M315" i="5"/>
  <c r="I314" i="5"/>
  <c r="K314" i="5"/>
  <c r="J314" i="5"/>
  <c r="L314" i="5"/>
  <c r="E314" i="5"/>
  <c r="M314" i="5"/>
  <c r="J313" i="5"/>
  <c r="I313" i="5"/>
  <c r="K313" i="5"/>
  <c r="L313" i="5"/>
  <c r="E313" i="5"/>
  <c r="M313" i="5"/>
  <c r="J312" i="5"/>
  <c r="I312" i="5"/>
  <c r="K312" i="5"/>
  <c r="L312" i="5"/>
  <c r="E312" i="5"/>
  <c r="M312" i="5"/>
  <c r="I311" i="5"/>
  <c r="K311" i="5"/>
  <c r="J311" i="5"/>
  <c r="L311" i="5"/>
  <c r="E311" i="5"/>
  <c r="M311" i="5"/>
  <c r="I310" i="5"/>
  <c r="K310" i="5"/>
  <c r="J310" i="5"/>
  <c r="L310" i="5"/>
  <c r="E310" i="5"/>
  <c r="M310" i="5"/>
  <c r="J309" i="5"/>
  <c r="I309" i="5"/>
  <c r="K309" i="5"/>
  <c r="L309" i="5"/>
  <c r="E309" i="5"/>
  <c r="M309" i="5"/>
  <c r="J308" i="5"/>
  <c r="I308" i="5"/>
  <c r="K308" i="5"/>
  <c r="L308" i="5"/>
  <c r="E308" i="5"/>
  <c r="M308" i="5"/>
  <c r="I307" i="5"/>
  <c r="K307" i="5"/>
  <c r="J307" i="5"/>
  <c r="L307" i="5"/>
  <c r="E307" i="5"/>
  <c r="M307" i="5"/>
  <c r="I306" i="5"/>
  <c r="K306" i="5"/>
  <c r="J306" i="5"/>
  <c r="L306" i="5"/>
  <c r="E306" i="5"/>
  <c r="M306" i="5"/>
  <c r="J305" i="5"/>
  <c r="I305" i="5"/>
  <c r="K305" i="5"/>
  <c r="L305" i="5"/>
  <c r="E305" i="5"/>
  <c r="M305" i="5"/>
  <c r="J304" i="5"/>
  <c r="I304" i="5"/>
  <c r="K304" i="5"/>
  <c r="L304" i="5"/>
  <c r="E304" i="5"/>
  <c r="M304" i="5"/>
  <c r="I303" i="5"/>
  <c r="K303" i="5"/>
  <c r="J303" i="5"/>
  <c r="L303" i="5"/>
  <c r="E303" i="5"/>
  <c r="M303" i="5"/>
  <c r="I302" i="5"/>
  <c r="K302" i="5"/>
  <c r="J302" i="5"/>
  <c r="L302" i="5"/>
  <c r="E302" i="5"/>
  <c r="M302" i="5"/>
  <c r="J301" i="5"/>
  <c r="I301" i="5"/>
  <c r="K301" i="5"/>
  <c r="L301" i="5"/>
  <c r="E301" i="5"/>
  <c r="M301" i="5"/>
  <c r="J300" i="5"/>
  <c r="I300" i="5"/>
  <c r="K300" i="5"/>
  <c r="L300" i="5"/>
  <c r="E300" i="5"/>
  <c r="M300" i="5"/>
  <c r="I299" i="5"/>
  <c r="K299" i="5"/>
  <c r="J299" i="5"/>
  <c r="L299" i="5"/>
  <c r="E299" i="5"/>
  <c r="M299" i="5"/>
  <c r="I298" i="5"/>
  <c r="K298" i="5"/>
  <c r="J298" i="5"/>
  <c r="L298" i="5"/>
  <c r="E298" i="5"/>
  <c r="M298" i="5"/>
  <c r="J297" i="5"/>
  <c r="I297" i="5"/>
  <c r="K297" i="5"/>
  <c r="L297" i="5"/>
  <c r="E297" i="5"/>
  <c r="M297" i="5"/>
  <c r="J296" i="5"/>
  <c r="I296" i="5"/>
  <c r="K296" i="5"/>
  <c r="L296" i="5"/>
  <c r="E296" i="5"/>
  <c r="M296" i="5"/>
  <c r="I295" i="5"/>
  <c r="K295" i="5"/>
  <c r="J295" i="5"/>
  <c r="L295" i="5"/>
  <c r="E295" i="5"/>
  <c r="M295" i="5"/>
  <c r="I294" i="5"/>
  <c r="K294" i="5"/>
  <c r="J294" i="5"/>
  <c r="L294" i="5"/>
  <c r="E294" i="5"/>
  <c r="M294" i="5"/>
  <c r="J293" i="5"/>
  <c r="I293" i="5"/>
  <c r="K293" i="5"/>
  <c r="L293" i="5"/>
  <c r="E293" i="5"/>
  <c r="M293" i="5"/>
  <c r="J292" i="5"/>
  <c r="I292" i="5"/>
  <c r="K292" i="5"/>
  <c r="L292" i="5"/>
  <c r="E292" i="5"/>
  <c r="M292" i="5"/>
  <c r="I291" i="5"/>
  <c r="K291" i="5"/>
  <c r="J291" i="5"/>
  <c r="L291" i="5"/>
  <c r="E291" i="5"/>
  <c r="M291" i="5"/>
  <c r="I290" i="5"/>
  <c r="K290" i="5"/>
  <c r="J290" i="5"/>
  <c r="L290" i="5"/>
  <c r="E290" i="5"/>
  <c r="M290" i="5"/>
  <c r="J289" i="5"/>
  <c r="I289" i="5"/>
  <c r="K289" i="5"/>
  <c r="L289" i="5"/>
  <c r="E289" i="5"/>
  <c r="M289" i="5"/>
  <c r="J288" i="5"/>
  <c r="I288" i="5"/>
  <c r="K288" i="5"/>
  <c r="L288" i="5"/>
  <c r="E288" i="5"/>
  <c r="M288" i="5"/>
  <c r="I287" i="5"/>
  <c r="K287" i="5"/>
  <c r="J287" i="5"/>
  <c r="L287" i="5"/>
  <c r="E287" i="5"/>
  <c r="M287" i="5"/>
  <c r="I286" i="5"/>
  <c r="K286" i="5"/>
  <c r="J286" i="5"/>
  <c r="L286" i="5"/>
  <c r="E286" i="5"/>
  <c r="M286" i="5"/>
  <c r="J285" i="5"/>
  <c r="I285" i="5"/>
  <c r="K285" i="5"/>
  <c r="L285" i="5"/>
  <c r="E285" i="5"/>
  <c r="M285" i="5"/>
  <c r="J284" i="5"/>
  <c r="I284" i="5"/>
  <c r="K284" i="5"/>
  <c r="L284" i="5"/>
  <c r="E284" i="5"/>
  <c r="M284" i="5"/>
  <c r="I283" i="5"/>
  <c r="K283" i="5"/>
  <c r="J283" i="5"/>
  <c r="L283" i="5"/>
  <c r="E283" i="5"/>
  <c r="M283" i="5"/>
  <c r="I282" i="5"/>
  <c r="K282" i="5"/>
  <c r="J282" i="5"/>
  <c r="L282" i="5"/>
  <c r="E282" i="5"/>
  <c r="M282" i="5"/>
  <c r="J281" i="5"/>
  <c r="I281" i="5"/>
  <c r="K281" i="5"/>
  <c r="L281" i="5"/>
  <c r="E281" i="5"/>
  <c r="M281" i="5"/>
  <c r="J280" i="5"/>
  <c r="I280" i="5"/>
  <c r="K280" i="5"/>
  <c r="L280" i="5"/>
  <c r="E280" i="5"/>
  <c r="M280" i="5"/>
  <c r="I279" i="5"/>
  <c r="K279" i="5"/>
  <c r="J279" i="5"/>
  <c r="L279" i="5"/>
  <c r="E279" i="5"/>
  <c r="M279" i="5"/>
  <c r="I278" i="5"/>
  <c r="K278" i="5"/>
  <c r="J278" i="5"/>
  <c r="L278" i="5"/>
  <c r="E278" i="5"/>
  <c r="M278" i="5"/>
  <c r="J277" i="5"/>
  <c r="I277" i="5"/>
  <c r="K277" i="5"/>
  <c r="L277" i="5"/>
  <c r="E277" i="5"/>
  <c r="M277" i="5"/>
  <c r="J276" i="5"/>
  <c r="I276" i="5"/>
  <c r="K276" i="5"/>
  <c r="L276" i="5"/>
  <c r="E276" i="5"/>
  <c r="M276" i="5"/>
  <c r="I275" i="5"/>
  <c r="K275" i="5"/>
  <c r="J275" i="5"/>
  <c r="L275" i="5"/>
  <c r="E275" i="5"/>
  <c r="M275" i="5"/>
  <c r="I274" i="5"/>
  <c r="K274" i="5"/>
  <c r="J274" i="5"/>
  <c r="L274" i="5"/>
  <c r="E274" i="5"/>
  <c r="M274" i="5"/>
  <c r="J273" i="5"/>
  <c r="I273" i="5"/>
  <c r="K273" i="5"/>
  <c r="L273" i="5"/>
  <c r="E273" i="5"/>
  <c r="M273" i="5"/>
  <c r="J272" i="5"/>
  <c r="I272" i="5"/>
  <c r="K272" i="5"/>
  <c r="L272" i="5"/>
  <c r="E272" i="5"/>
  <c r="M272" i="5"/>
  <c r="I271" i="5"/>
  <c r="K271" i="5"/>
  <c r="J271" i="5"/>
  <c r="L271" i="5"/>
  <c r="E271" i="5"/>
  <c r="M271" i="5"/>
  <c r="I270" i="5"/>
  <c r="K270" i="5"/>
  <c r="J270" i="5"/>
  <c r="L270" i="5"/>
  <c r="E270" i="5"/>
  <c r="M270" i="5"/>
  <c r="J269" i="5"/>
  <c r="I269" i="5"/>
  <c r="K269" i="5"/>
  <c r="L269" i="5"/>
  <c r="E269" i="5"/>
  <c r="M269" i="5"/>
  <c r="J268" i="5"/>
  <c r="I268" i="5"/>
  <c r="K268" i="5"/>
  <c r="L268" i="5"/>
  <c r="E268" i="5"/>
  <c r="M268" i="5"/>
  <c r="I267" i="5"/>
  <c r="K267" i="5"/>
  <c r="J267" i="5"/>
  <c r="L267" i="5"/>
  <c r="E267" i="5"/>
  <c r="M267" i="5"/>
  <c r="I266" i="5"/>
  <c r="K266" i="5"/>
  <c r="J266" i="5"/>
  <c r="L266" i="5"/>
  <c r="E266" i="5"/>
  <c r="M266" i="5"/>
  <c r="J265" i="5"/>
  <c r="I265" i="5"/>
  <c r="K265" i="5"/>
  <c r="L265" i="5"/>
  <c r="E265" i="5"/>
  <c r="M265" i="5"/>
  <c r="J264" i="5"/>
  <c r="I264" i="5"/>
  <c r="K264" i="5"/>
  <c r="L264" i="5"/>
  <c r="E264" i="5"/>
  <c r="M264" i="5"/>
  <c r="I263" i="5"/>
  <c r="K263" i="5"/>
  <c r="J263" i="5"/>
  <c r="L263" i="5"/>
  <c r="E263" i="5"/>
  <c r="M263" i="5"/>
  <c r="I262" i="5"/>
  <c r="K262" i="5"/>
  <c r="J262" i="5"/>
  <c r="L262" i="5"/>
  <c r="E262" i="5"/>
  <c r="M262" i="5"/>
  <c r="J261" i="5"/>
  <c r="I261" i="5"/>
  <c r="K261" i="5"/>
  <c r="L261" i="5"/>
  <c r="E261" i="5"/>
  <c r="M261" i="5"/>
  <c r="J260" i="5"/>
  <c r="I260" i="5"/>
  <c r="K260" i="5"/>
  <c r="L260" i="5"/>
  <c r="E260" i="5"/>
  <c r="M260" i="5"/>
  <c r="I259" i="5"/>
  <c r="K259" i="5"/>
  <c r="J259" i="5"/>
  <c r="L259" i="5"/>
  <c r="E259" i="5"/>
  <c r="M259" i="5"/>
  <c r="I258" i="5"/>
  <c r="K258" i="5"/>
  <c r="J258" i="5"/>
  <c r="L258" i="5"/>
  <c r="E258" i="5"/>
  <c r="M258" i="5"/>
  <c r="J257" i="5"/>
  <c r="I257" i="5"/>
  <c r="K257" i="5"/>
  <c r="L257" i="5"/>
  <c r="E257" i="5"/>
  <c r="M257" i="5"/>
  <c r="J256" i="5"/>
  <c r="I256" i="5"/>
  <c r="K256" i="5"/>
  <c r="L256" i="5"/>
  <c r="E256" i="5"/>
  <c r="M256" i="5"/>
  <c r="I255" i="5"/>
  <c r="K255" i="5"/>
  <c r="J255" i="5"/>
  <c r="L255" i="5"/>
  <c r="E255" i="5"/>
  <c r="M255" i="5"/>
  <c r="I254" i="5"/>
  <c r="K254" i="5"/>
  <c r="J254" i="5"/>
  <c r="L254" i="5"/>
  <c r="E254" i="5"/>
  <c r="M254" i="5"/>
  <c r="J253" i="5"/>
  <c r="I253" i="5"/>
  <c r="K253" i="5"/>
  <c r="L253" i="5"/>
  <c r="E253" i="5"/>
  <c r="M253" i="5"/>
  <c r="J252" i="5"/>
  <c r="I252" i="5"/>
  <c r="K252" i="5"/>
  <c r="L252" i="5"/>
  <c r="E252" i="5"/>
  <c r="M252" i="5"/>
  <c r="I251" i="5"/>
  <c r="K251" i="5"/>
  <c r="J251" i="5"/>
  <c r="L251" i="5"/>
  <c r="E251" i="5"/>
  <c r="M251" i="5"/>
  <c r="I250" i="5"/>
  <c r="K250" i="5"/>
  <c r="J250" i="5"/>
  <c r="L250" i="5"/>
  <c r="E250" i="5"/>
  <c r="M250" i="5"/>
  <c r="J249" i="5"/>
  <c r="I249" i="5"/>
  <c r="K249" i="5"/>
  <c r="L249" i="5"/>
  <c r="E249" i="5"/>
  <c r="M249" i="5"/>
  <c r="J248" i="5"/>
  <c r="I248" i="5"/>
  <c r="K248" i="5"/>
  <c r="L248" i="5"/>
  <c r="E248" i="5"/>
  <c r="M248" i="5"/>
  <c r="I247" i="5"/>
  <c r="K247" i="5"/>
  <c r="J247" i="5"/>
  <c r="L247" i="5"/>
  <c r="E247" i="5"/>
  <c r="M247" i="5"/>
  <c r="I246" i="5"/>
  <c r="K246" i="5"/>
  <c r="J246" i="5"/>
  <c r="L246" i="5"/>
  <c r="E246" i="5"/>
  <c r="M246" i="5"/>
  <c r="J245" i="5"/>
  <c r="I245" i="5"/>
  <c r="K245" i="5"/>
  <c r="L245" i="5"/>
  <c r="E245" i="5"/>
  <c r="M245" i="5"/>
  <c r="J244" i="5"/>
  <c r="I244" i="5"/>
  <c r="K244" i="5"/>
  <c r="L244" i="5"/>
  <c r="E244" i="5"/>
  <c r="M244" i="5"/>
  <c r="I243" i="5"/>
  <c r="K243" i="5"/>
  <c r="J243" i="5"/>
  <c r="L243" i="5"/>
  <c r="E243" i="5"/>
  <c r="M243" i="5"/>
  <c r="I242" i="5"/>
  <c r="K242" i="5"/>
  <c r="J242" i="5"/>
  <c r="L242" i="5"/>
  <c r="E242" i="5"/>
  <c r="M242" i="5"/>
  <c r="J241" i="5"/>
  <c r="I241" i="5"/>
  <c r="K241" i="5"/>
  <c r="L241" i="5"/>
  <c r="E241" i="5"/>
  <c r="M241" i="5"/>
  <c r="J240" i="5"/>
  <c r="I240" i="5"/>
  <c r="K240" i="5"/>
  <c r="L240" i="5"/>
  <c r="E240" i="5"/>
  <c r="M240" i="5"/>
  <c r="I239" i="5"/>
  <c r="K239" i="5"/>
  <c r="J239" i="5"/>
  <c r="L239" i="5"/>
  <c r="E239" i="5"/>
  <c r="M239" i="5"/>
  <c r="I238" i="5"/>
  <c r="K238" i="5"/>
  <c r="J238" i="5"/>
  <c r="L238" i="5"/>
  <c r="E238" i="5"/>
  <c r="M238" i="5"/>
  <c r="J237" i="5"/>
  <c r="I237" i="5"/>
  <c r="K237" i="5"/>
  <c r="L237" i="5"/>
  <c r="E237" i="5"/>
  <c r="M237" i="5"/>
  <c r="J236" i="5"/>
  <c r="I236" i="5"/>
  <c r="K236" i="5"/>
  <c r="L236" i="5"/>
  <c r="E236" i="5"/>
  <c r="M236" i="5"/>
  <c r="I235" i="5"/>
  <c r="K235" i="5"/>
  <c r="J235" i="5"/>
  <c r="L235" i="5"/>
  <c r="E235" i="5"/>
  <c r="M235" i="5"/>
  <c r="I234" i="5"/>
  <c r="K234" i="5"/>
  <c r="J234" i="5"/>
  <c r="L234" i="5"/>
  <c r="E234" i="5"/>
  <c r="M234" i="5"/>
  <c r="J233" i="5"/>
  <c r="I233" i="5"/>
  <c r="K233" i="5"/>
  <c r="L233" i="5"/>
  <c r="E233" i="5"/>
  <c r="M233" i="5"/>
  <c r="J232" i="5"/>
  <c r="I232" i="5"/>
  <c r="K232" i="5"/>
  <c r="L232" i="5"/>
  <c r="E232" i="5"/>
  <c r="M232" i="5"/>
  <c r="I231" i="5"/>
  <c r="K231" i="5"/>
  <c r="J231" i="5"/>
  <c r="L231" i="5"/>
  <c r="E231" i="5"/>
  <c r="M231" i="5"/>
  <c r="I230" i="5"/>
  <c r="K230" i="5"/>
  <c r="J230" i="5"/>
  <c r="L230" i="5"/>
  <c r="E230" i="5"/>
  <c r="M230" i="5"/>
  <c r="J229" i="5"/>
  <c r="I229" i="5"/>
  <c r="K229" i="5"/>
  <c r="L229" i="5"/>
  <c r="E229" i="5"/>
  <c r="M229" i="5"/>
  <c r="J228" i="5"/>
  <c r="I228" i="5"/>
  <c r="K228" i="5"/>
  <c r="L228" i="5"/>
  <c r="E228" i="5"/>
  <c r="M228" i="5"/>
  <c r="I227" i="5"/>
  <c r="K227" i="5"/>
  <c r="J227" i="5"/>
  <c r="L227" i="5"/>
  <c r="E227" i="5"/>
  <c r="M227" i="5"/>
  <c r="I226" i="5"/>
  <c r="K226" i="5"/>
  <c r="J226" i="5"/>
  <c r="L226" i="5"/>
  <c r="E226" i="5"/>
  <c r="M226" i="5"/>
  <c r="J225" i="5"/>
  <c r="I225" i="5"/>
  <c r="K225" i="5"/>
  <c r="L225" i="5"/>
  <c r="E225" i="5"/>
  <c r="M225" i="5"/>
  <c r="J224" i="5"/>
  <c r="I224" i="5"/>
  <c r="K224" i="5"/>
  <c r="L224" i="5"/>
  <c r="E224" i="5"/>
  <c r="M224" i="5"/>
  <c r="I223" i="5"/>
  <c r="K223" i="5"/>
  <c r="J223" i="5"/>
  <c r="L223" i="5"/>
  <c r="E223" i="5"/>
  <c r="M223" i="5"/>
  <c r="I222" i="5"/>
  <c r="K222" i="5"/>
  <c r="J222" i="5"/>
  <c r="L222" i="5"/>
  <c r="E222" i="5"/>
  <c r="M222" i="5"/>
  <c r="J221" i="5"/>
  <c r="I221" i="5"/>
  <c r="K221" i="5"/>
  <c r="L221" i="5"/>
  <c r="E221" i="5"/>
  <c r="M221" i="5"/>
  <c r="J220" i="5"/>
  <c r="I220" i="5"/>
  <c r="K220" i="5"/>
  <c r="L220" i="5"/>
  <c r="E220" i="5"/>
  <c r="M220" i="5"/>
  <c r="I219" i="5"/>
  <c r="K219" i="5"/>
  <c r="J219" i="5"/>
  <c r="L219" i="5"/>
  <c r="E219" i="5"/>
  <c r="M219" i="5"/>
  <c r="I218" i="5"/>
  <c r="K218" i="5"/>
  <c r="J218" i="5"/>
  <c r="L218" i="5"/>
  <c r="E218" i="5"/>
  <c r="M218" i="5"/>
  <c r="J217" i="5"/>
  <c r="I217" i="5"/>
  <c r="K217" i="5"/>
  <c r="L217" i="5"/>
  <c r="E217" i="5"/>
  <c r="M217" i="5"/>
  <c r="J216" i="5"/>
  <c r="I216" i="5"/>
  <c r="K216" i="5"/>
  <c r="L216" i="5"/>
  <c r="E216" i="5"/>
  <c r="M216" i="5"/>
  <c r="I215" i="5"/>
  <c r="K215" i="5"/>
  <c r="J215" i="5"/>
  <c r="L215" i="5"/>
  <c r="E215" i="5"/>
  <c r="M215" i="5"/>
  <c r="I214" i="5"/>
  <c r="K214" i="5"/>
  <c r="J214" i="5"/>
  <c r="L214" i="5"/>
  <c r="E214" i="5"/>
  <c r="M214" i="5"/>
  <c r="J213" i="5"/>
  <c r="I213" i="5"/>
  <c r="K213" i="5"/>
  <c r="L213" i="5"/>
  <c r="E213" i="5"/>
  <c r="M213" i="5"/>
  <c r="J212" i="5"/>
  <c r="I212" i="5"/>
  <c r="K212" i="5"/>
  <c r="L212" i="5"/>
  <c r="E212" i="5"/>
  <c r="M212" i="5"/>
  <c r="I211" i="5"/>
  <c r="K211" i="5"/>
  <c r="J211" i="5"/>
  <c r="L211" i="5"/>
  <c r="E211" i="5"/>
  <c r="M211" i="5"/>
  <c r="I210" i="5"/>
  <c r="K210" i="5"/>
  <c r="J210" i="5"/>
  <c r="L210" i="5"/>
  <c r="E210" i="5"/>
  <c r="M210" i="5"/>
  <c r="J209" i="5"/>
  <c r="I209" i="5"/>
  <c r="K209" i="5"/>
  <c r="L209" i="5"/>
  <c r="E209" i="5"/>
  <c r="M209" i="5"/>
  <c r="J208" i="5"/>
  <c r="I208" i="5"/>
  <c r="K208" i="5"/>
  <c r="L208" i="5"/>
  <c r="E208" i="5"/>
  <c r="M208" i="5"/>
  <c r="I207" i="5"/>
  <c r="K207" i="5"/>
  <c r="J207" i="5"/>
  <c r="L207" i="5"/>
  <c r="E207" i="5"/>
  <c r="M207" i="5"/>
  <c r="I206" i="5"/>
  <c r="K206" i="5"/>
  <c r="J206" i="5"/>
  <c r="L206" i="5"/>
  <c r="E206" i="5"/>
  <c r="M206" i="5"/>
  <c r="J205" i="5"/>
  <c r="I205" i="5"/>
  <c r="K205" i="5"/>
  <c r="L205" i="5"/>
  <c r="E205" i="5"/>
  <c r="M205" i="5"/>
  <c r="J204" i="5"/>
  <c r="I204" i="5"/>
  <c r="K204" i="5"/>
  <c r="L204" i="5"/>
  <c r="E204" i="5"/>
  <c r="M204" i="5"/>
  <c r="I203" i="5"/>
  <c r="K203" i="5"/>
  <c r="J203" i="5"/>
  <c r="L203" i="5"/>
  <c r="E203" i="5"/>
  <c r="M203" i="5"/>
  <c r="I202" i="5"/>
  <c r="K202" i="5"/>
  <c r="J202" i="5"/>
  <c r="L202" i="5"/>
  <c r="E202" i="5"/>
  <c r="M202" i="5"/>
  <c r="J201" i="5"/>
  <c r="I201" i="5"/>
  <c r="K201" i="5"/>
  <c r="L201" i="5"/>
  <c r="E201" i="5"/>
  <c r="M201" i="5"/>
  <c r="J200" i="5"/>
  <c r="I200" i="5"/>
  <c r="K200" i="5"/>
  <c r="L200" i="5"/>
  <c r="E200" i="5"/>
  <c r="M200" i="5"/>
  <c r="I199" i="5"/>
  <c r="K199" i="5"/>
  <c r="J199" i="5"/>
  <c r="L199" i="5"/>
  <c r="E199" i="5"/>
  <c r="M199" i="5"/>
  <c r="I198" i="5"/>
  <c r="K198" i="5"/>
  <c r="J198" i="5"/>
  <c r="L198" i="5"/>
  <c r="E198" i="5"/>
  <c r="M198" i="5"/>
  <c r="J197" i="5"/>
  <c r="I197" i="5"/>
  <c r="K197" i="5"/>
  <c r="L197" i="5"/>
  <c r="E197" i="5"/>
  <c r="M197" i="5"/>
  <c r="J196" i="5"/>
  <c r="I196" i="5"/>
  <c r="K196" i="5"/>
  <c r="L196" i="5"/>
  <c r="E196" i="5"/>
  <c r="M196" i="5"/>
  <c r="I195" i="5"/>
  <c r="K195" i="5"/>
  <c r="J195" i="5"/>
  <c r="L195" i="5"/>
  <c r="E195" i="5"/>
  <c r="M195" i="5"/>
  <c r="I194" i="5"/>
  <c r="K194" i="5"/>
  <c r="J194" i="5"/>
  <c r="L194" i="5"/>
  <c r="E194" i="5"/>
  <c r="M194" i="5"/>
  <c r="J193" i="5"/>
  <c r="I193" i="5"/>
  <c r="K193" i="5"/>
  <c r="L193" i="5"/>
  <c r="E193" i="5"/>
  <c r="M193" i="5"/>
  <c r="J192" i="5"/>
  <c r="I192" i="5"/>
  <c r="K192" i="5"/>
  <c r="L192" i="5"/>
  <c r="E192" i="5"/>
  <c r="M192" i="5"/>
  <c r="I191" i="5"/>
  <c r="K191" i="5"/>
  <c r="J191" i="5"/>
  <c r="L191" i="5"/>
  <c r="E191" i="5"/>
  <c r="M191" i="5"/>
  <c r="I190" i="5"/>
  <c r="K190" i="5"/>
  <c r="J190" i="5"/>
  <c r="L190" i="5"/>
  <c r="E190" i="5"/>
  <c r="M190" i="5"/>
  <c r="J189" i="5"/>
  <c r="I189" i="5"/>
  <c r="K189" i="5"/>
  <c r="L189" i="5"/>
  <c r="E189" i="5"/>
  <c r="M189" i="5"/>
  <c r="J188" i="5"/>
  <c r="I188" i="5"/>
  <c r="K188" i="5"/>
  <c r="L188" i="5"/>
  <c r="E188" i="5"/>
  <c r="M188" i="5"/>
  <c r="I187" i="5"/>
  <c r="K187" i="5"/>
  <c r="J187" i="5"/>
  <c r="L187" i="5"/>
  <c r="E187" i="5"/>
  <c r="M187" i="5"/>
  <c r="I186" i="5"/>
  <c r="K186" i="5"/>
  <c r="J186" i="5"/>
  <c r="L186" i="5"/>
  <c r="E186" i="5"/>
  <c r="M186" i="5"/>
  <c r="J185" i="5"/>
  <c r="I185" i="5"/>
  <c r="K185" i="5"/>
  <c r="L185" i="5"/>
  <c r="E185" i="5"/>
  <c r="M185" i="5"/>
  <c r="J184" i="5"/>
  <c r="I184" i="5"/>
  <c r="K184" i="5"/>
  <c r="L184" i="5"/>
  <c r="E184" i="5"/>
  <c r="M184" i="5"/>
  <c r="I183" i="5"/>
  <c r="K183" i="5"/>
  <c r="J183" i="5"/>
  <c r="L183" i="5"/>
  <c r="E183" i="5"/>
  <c r="M183" i="5"/>
  <c r="I182" i="5"/>
  <c r="K182" i="5"/>
  <c r="J182" i="5"/>
  <c r="L182" i="5"/>
  <c r="E182" i="5"/>
  <c r="M182" i="5"/>
  <c r="J181" i="5"/>
  <c r="I181" i="5"/>
  <c r="K181" i="5"/>
  <c r="L181" i="5"/>
  <c r="E181" i="5"/>
  <c r="M181" i="5"/>
  <c r="J180" i="5"/>
  <c r="I180" i="5"/>
  <c r="K180" i="5"/>
  <c r="L180" i="5"/>
  <c r="E180" i="5"/>
  <c r="M180" i="5"/>
  <c r="I179" i="5"/>
  <c r="K179" i="5"/>
  <c r="J179" i="5"/>
  <c r="L179" i="5"/>
  <c r="E179" i="5"/>
  <c r="M179" i="5"/>
  <c r="I178" i="5"/>
  <c r="K178" i="5"/>
  <c r="J178" i="5"/>
  <c r="L178" i="5"/>
  <c r="E178" i="5"/>
  <c r="M178" i="5"/>
  <c r="J177" i="5"/>
  <c r="I177" i="5"/>
  <c r="K177" i="5"/>
  <c r="L177" i="5"/>
  <c r="E177" i="5"/>
  <c r="M177" i="5"/>
  <c r="J176" i="5"/>
  <c r="I176" i="5"/>
  <c r="K176" i="5"/>
  <c r="L176" i="5"/>
  <c r="E176" i="5"/>
  <c r="M176" i="5"/>
  <c r="I175" i="5"/>
  <c r="K175" i="5"/>
  <c r="J175" i="5"/>
  <c r="L175" i="5"/>
  <c r="E175" i="5"/>
  <c r="M175" i="5"/>
  <c r="I174" i="5"/>
  <c r="K174" i="5"/>
  <c r="J174" i="5"/>
  <c r="L174" i="5"/>
  <c r="E174" i="5"/>
  <c r="M174" i="5"/>
  <c r="J173" i="5"/>
  <c r="I173" i="5"/>
  <c r="K173" i="5"/>
  <c r="L173" i="5"/>
  <c r="E173" i="5"/>
  <c r="M173" i="5"/>
  <c r="J172" i="5"/>
  <c r="I172" i="5"/>
  <c r="K172" i="5"/>
  <c r="L172" i="5"/>
  <c r="E172" i="5"/>
  <c r="M172" i="5"/>
  <c r="I171" i="5"/>
  <c r="K171" i="5"/>
  <c r="J171" i="5"/>
  <c r="L171" i="5"/>
  <c r="E171" i="5"/>
  <c r="M171" i="5"/>
  <c r="I170" i="5"/>
  <c r="K170" i="5"/>
  <c r="J170" i="5"/>
  <c r="L170" i="5"/>
  <c r="E170" i="5"/>
  <c r="M170" i="5"/>
  <c r="J169" i="5"/>
  <c r="I169" i="5"/>
  <c r="K169" i="5"/>
  <c r="L169" i="5"/>
  <c r="E169" i="5"/>
  <c r="M169" i="5"/>
  <c r="J168" i="5"/>
  <c r="I168" i="5"/>
  <c r="K168" i="5"/>
  <c r="L168" i="5"/>
  <c r="E168" i="5"/>
  <c r="M168" i="5"/>
  <c r="I167" i="5"/>
  <c r="K167" i="5"/>
  <c r="J167" i="5"/>
  <c r="L167" i="5"/>
  <c r="E167" i="5"/>
  <c r="M167" i="5"/>
  <c r="I166" i="5"/>
  <c r="K166" i="5"/>
  <c r="J166" i="5"/>
  <c r="L166" i="5"/>
  <c r="E166" i="5"/>
  <c r="M166" i="5"/>
  <c r="J165" i="5"/>
  <c r="I165" i="5"/>
  <c r="K165" i="5"/>
  <c r="L165" i="5"/>
  <c r="E165" i="5"/>
  <c r="M165" i="5"/>
  <c r="J164" i="5"/>
  <c r="I164" i="5"/>
  <c r="K164" i="5"/>
  <c r="L164" i="5"/>
  <c r="E164" i="5"/>
  <c r="M164" i="5"/>
  <c r="I163" i="5"/>
  <c r="K163" i="5"/>
  <c r="J163" i="5"/>
  <c r="L163" i="5"/>
  <c r="E163" i="5"/>
  <c r="M163" i="5"/>
  <c r="I162" i="5"/>
  <c r="K162" i="5"/>
  <c r="J162" i="5"/>
  <c r="L162" i="5"/>
  <c r="E162" i="5"/>
  <c r="M162" i="5"/>
  <c r="J161" i="5"/>
  <c r="I161" i="5"/>
  <c r="K161" i="5"/>
  <c r="L161" i="5"/>
  <c r="E161" i="5"/>
  <c r="M161" i="5"/>
  <c r="J160" i="5"/>
  <c r="I160" i="5"/>
  <c r="K160" i="5"/>
  <c r="L160" i="5"/>
  <c r="E160" i="5"/>
  <c r="M160" i="5"/>
  <c r="I159" i="5"/>
  <c r="K159" i="5"/>
  <c r="J159" i="5"/>
  <c r="L159" i="5"/>
  <c r="E159" i="5"/>
  <c r="M159" i="5"/>
  <c r="I158" i="5"/>
  <c r="K158" i="5"/>
  <c r="J158" i="5"/>
  <c r="L158" i="5"/>
  <c r="E158" i="5"/>
  <c r="M158" i="5"/>
  <c r="J157" i="5"/>
  <c r="I157" i="5"/>
  <c r="K157" i="5"/>
  <c r="L157" i="5"/>
  <c r="E157" i="5"/>
  <c r="M157" i="5"/>
  <c r="J156" i="5"/>
  <c r="I156" i="5"/>
  <c r="K156" i="5"/>
  <c r="L156" i="5"/>
  <c r="E156" i="5"/>
  <c r="M156" i="5"/>
  <c r="I155" i="5"/>
  <c r="K155" i="5"/>
  <c r="J155" i="5"/>
  <c r="L155" i="5"/>
  <c r="E155" i="5"/>
  <c r="M155" i="5"/>
  <c r="I154" i="5"/>
  <c r="K154" i="5"/>
  <c r="J154" i="5"/>
  <c r="L154" i="5"/>
  <c r="E154" i="5"/>
  <c r="M154" i="5"/>
  <c r="J153" i="5"/>
  <c r="I153" i="5"/>
  <c r="K153" i="5"/>
  <c r="L153" i="5"/>
  <c r="E153" i="5"/>
  <c r="M153" i="5"/>
  <c r="J152" i="5"/>
  <c r="I152" i="5"/>
  <c r="K152" i="5"/>
  <c r="L152" i="5"/>
  <c r="E152" i="5"/>
  <c r="M152" i="5"/>
  <c r="I151" i="5"/>
  <c r="K151" i="5"/>
  <c r="J151" i="5"/>
  <c r="L151" i="5"/>
  <c r="E151" i="5"/>
  <c r="M151" i="5"/>
  <c r="I150" i="5"/>
  <c r="K150" i="5"/>
  <c r="J150" i="5"/>
  <c r="L150" i="5"/>
  <c r="E150" i="5"/>
  <c r="M150" i="5"/>
  <c r="J149" i="5"/>
  <c r="I149" i="5"/>
  <c r="K149" i="5"/>
  <c r="L149" i="5"/>
  <c r="E149" i="5"/>
  <c r="M149" i="5"/>
  <c r="J148" i="5"/>
  <c r="I148" i="5"/>
  <c r="K148" i="5"/>
  <c r="L148" i="5"/>
  <c r="E148" i="5"/>
  <c r="M148" i="5"/>
  <c r="I147" i="5"/>
  <c r="K147" i="5"/>
  <c r="J147" i="5"/>
  <c r="L147" i="5"/>
  <c r="E147" i="5"/>
  <c r="M147" i="5"/>
  <c r="J146" i="5"/>
  <c r="I146" i="5"/>
  <c r="K146" i="5"/>
  <c r="L146" i="5"/>
  <c r="E146" i="5"/>
  <c r="M146" i="5"/>
  <c r="J145" i="5"/>
  <c r="I145" i="5"/>
  <c r="K145" i="5"/>
  <c r="L145" i="5"/>
  <c r="E145" i="5"/>
  <c r="M145" i="5"/>
  <c r="J144" i="5"/>
  <c r="I144" i="5"/>
  <c r="K144" i="5"/>
  <c r="L144" i="5"/>
  <c r="E144" i="5"/>
  <c r="M144" i="5"/>
  <c r="I143" i="5"/>
  <c r="K143" i="5"/>
  <c r="J143" i="5"/>
  <c r="L143" i="5"/>
  <c r="E143" i="5"/>
  <c r="M143" i="5"/>
  <c r="J142" i="5"/>
  <c r="I142" i="5"/>
  <c r="K142" i="5"/>
  <c r="L142" i="5"/>
  <c r="E142" i="5"/>
  <c r="M142" i="5"/>
  <c r="J141" i="5"/>
  <c r="I141" i="5"/>
  <c r="K141" i="5"/>
  <c r="L141" i="5"/>
  <c r="E141" i="5"/>
  <c r="M141" i="5"/>
  <c r="J140" i="5"/>
  <c r="I140" i="5"/>
  <c r="K140" i="5"/>
  <c r="L140" i="5"/>
  <c r="E140" i="5"/>
  <c r="M140" i="5"/>
  <c r="I139" i="5"/>
  <c r="K139" i="5"/>
  <c r="J139" i="5"/>
  <c r="L139" i="5"/>
  <c r="E139" i="5"/>
  <c r="M139" i="5"/>
  <c r="I138" i="5"/>
  <c r="K138" i="5"/>
  <c r="J138" i="5"/>
  <c r="L138" i="5"/>
  <c r="E138" i="5"/>
  <c r="M138" i="5"/>
  <c r="J137" i="5"/>
  <c r="I137" i="5"/>
  <c r="K137" i="5"/>
  <c r="L137" i="5"/>
  <c r="E137" i="5"/>
  <c r="M137" i="5"/>
  <c r="J136" i="5"/>
  <c r="I136" i="5"/>
  <c r="K136" i="5"/>
  <c r="L136" i="5"/>
  <c r="E136" i="5"/>
  <c r="M136" i="5"/>
  <c r="I135" i="5"/>
  <c r="K135" i="5"/>
  <c r="J135" i="5"/>
  <c r="L135" i="5"/>
  <c r="E135" i="5"/>
  <c r="M135" i="5"/>
  <c r="J134" i="5"/>
  <c r="I134" i="5"/>
  <c r="K134" i="5"/>
  <c r="L134" i="5"/>
  <c r="E134" i="5"/>
  <c r="M134" i="5"/>
  <c r="J133" i="5"/>
  <c r="I133" i="5"/>
  <c r="K133" i="5"/>
  <c r="L133" i="5"/>
  <c r="E133" i="5"/>
  <c r="M133" i="5"/>
  <c r="I132" i="5"/>
  <c r="K132" i="5"/>
  <c r="J132" i="5"/>
  <c r="L132" i="5"/>
  <c r="E132" i="5"/>
  <c r="M132" i="5"/>
  <c r="I131" i="5"/>
  <c r="K131" i="5"/>
  <c r="J131" i="5"/>
  <c r="L131" i="5"/>
  <c r="E131" i="5"/>
  <c r="M131" i="5"/>
  <c r="J130" i="5"/>
  <c r="I130" i="5"/>
  <c r="K130" i="5"/>
  <c r="L130" i="5"/>
  <c r="E130" i="5"/>
  <c r="M130" i="5"/>
  <c r="J129" i="5"/>
  <c r="I129" i="5"/>
  <c r="K129" i="5"/>
  <c r="L129" i="5"/>
  <c r="E129" i="5"/>
  <c r="M129" i="5"/>
  <c r="I128" i="5"/>
  <c r="K128" i="5"/>
  <c r="J128" i="5"/>
  <c r="L128" i="5"/>
  <c r="E128" i="5"/>
  <c r="M128" i="5"/>
  <c r="I127" i="5"/>
  <c r="K127" i="5"/>
  <c r="J127" i="5"/>
  <c r="L127" i="5"/>
  <c r="E127" i="5"/>
  <c r="M127" i="5"/>
  <c r="J126" i="5"/>
  <c r="I126" i="5"/>
  <c r="K126" i="5"/>
  <c r="L126" i="5"/>
  <c r="E126" i="5"/>
  <c r="M126" i="5"/>
  <c r="J125" i="5"/>
  <c r="I125" i="5"/>
  <c r="K125" i="5"/>
  <c r="L125" i="5"/>
  <c r="E125" i="5"/>
  <c r="M125" i="5"/>
  <c r="I124" i="5"/>
  <c r="K124" i="5"/>
  <c r="J124" i="5"/>
  <c r="L124" i="5"/>
  <c r="E124" i="5"/>
  <c r="M124" i="5"/>
  <c r="I123" i="5"/>
  <c r="K123" i="5"/>
  <c r="J123" i="5"/>
  <c r="L123" i="5"/>
  <c r="E123" i="5"/>
  <c r="M123" i="5"/>
  <c r="J122" i="5"/>
  <c r="I122" i="5"/>
  <c r="K122" i="5"/>
  <c r="L122" i="5"/>
  <c r="E122" i="5"/>
  <c r="M122" i="5"/>
  <c r="J121" i="5"/>
  <c r="I121" i="5"/>
  <c r="K121" i="5"/>
  <c r="L121" i="5"/>
  <c r="E121" i="5"/>
  <c r="M121" i="5"/>
  <c r="I120" i="5"/>
  <c r="K120" i="5"/>
  <c r="J120" i="5"/>
  <c r="L120" i="5"/>
  <c r="E120" i="5"/>
  <c r="M120" i="5"/>
  <c r="I119" i="5"/>
  <c r="K119" i="5"/>
  <c r="J119" i="5"/>
  <c r="L119" i="5"/>
  <c r="E119" i="5"/>
  <c r="M119" i="5"/>
  <c r="J118" i="5"/>
  <c r="I118" i="5"/>
  <c r="K118" i="5"/>
  <c r="L118" i="5"/>
  <c r="E118" i="5"/>
  <c r="M118" i="5"/>
  <c r="J117" i="5"/>
  <c r="I117" i="5"/>
  <c r="K117" i="5"/>
  <c r="L117" i="5"/>
  <c r="E117" i="5"/>
  <c r="M117" i="5"/>
  <c r="I116" i="5"/>
  <c r="K116" i="5"/>
  <c r="J116" i="5"/>
  <c r="L116" i="5"/>
  <c r="E116" i="5"/>
  <c r="M116" i="5"/>
  <c r="I115" i="5"/>
  <c r="K115" i="5"/>
  <c r="J115" i="5"/>
  <c r="L115" i="5"/>
  <c r="E115" i="5"/>
  <c r="M115" i="5"/>
  <c r="J114" i="5"/>
  <c r="I114" i="5"/>
  <c r="K114" i="5"/>
  <c r="L114" i="5"/>
  <c r="E114" i="5"/>
  <c r="M114" i="5"/>
  <c r="J113" i="5"/>
  <c r="I113" i="5"/>
  <c r="K113" i="5"/>
  <c r="L113" i="5"/>
  <c r="E113" i="5"/>
  <c r="M113" i="5"/>
  <c r="I112" i="5"/>
  <c r="K112" i="5"/>
  <c r="J112" i="5"/>
  <c r="L112" i="5"/>
  <c r="E112" i="5"/>
  <c r="M112" i="5"/>
  <c r="I111" i="5"/>
  <c r="K111" i="5"/>
  <c r="J111" i="5"/>
  <c r="L111" i="5"/>
  <c r="E111" i="5"/>
  <c r="M111" i="5"/>
  <c r="J110" i="5"/>
  <c r="I110" i="5"/>
  <c r="K110" i="5"/>
  <c r="L110" i="5"/>
  <c r="E110" i="5"/>
  <c r="M110" i="5"/>
  <c r="J109" i="5"/>
  <c r="I109" i="5"/>
  <c r="K109" i="5"/>
  <c r="L109" i="5"/>
  <c r="E109" i="5"/>
  <c r="M109" i="5"/>
  <c r="I108" i="5"/>
  <c r="K108" i="5"/>
  <c r="J108" i="5"/>
  <c r="L108" i="5"/>
  <c r="E108" i="5"/>
  <c r="M108" i="5"/>
  <c r="I107" i="5"/>
  <c r="K107" i="5"/>
  <c r="J107" i="5"/>
  <c r="L107" i="5"/>
  <c r="E107" i="5"/>
  <c r="M107" i="5"/>
  <c r="J106" i="5"/>
  <c r="I106" i="5"/>
  <c r="K106" i="5"/>
  <c r="L106" i="5"/>
  <c r="E106" i="5"/>
  <c r="M106" i="5"/>
  <c r="J105" i="5"/>
  <c r="I105" i="5"/>
  <c r="K105" i="5"/>
  <c r="L105" i="5"/>
  <c r="E105" i="5"/>
  <c r="M105" i="5"/>
  <c r="I104" i="5"/>
  <c r="K104" i="5"/>
  <c r="J104" i="5"/>
  <c r="L104" i="5"/>
  <c r="E104" i="5"/>
  <c r="M104" i="5"/>
  <c r="I103" i="5"/>
  <c r="K103" i="5"/>
  <c r="J103" i="5"/>
  <c r="L103" i="5"/>
  <c r="E103" i="5"/>
  <c r="M103" i="5"/>
  <c r="J102" i="5"/>
  <c r="I102" i="5"/>
  <c r="K102" i="5"/>
  <c r="L102" i="5"/>
  <c r="E102" i="5"/>
  <c r="M102" i="5"/>
  <c r="J101" i="5"/>
  <c r="I101" i="5"/>
  <c r="K101" i="5"/>
  <c r="L101" i="5"/>
  <c r="E101" i="5"/>
  <c r="M101" i="5"/>
  <c r="I100" i="5"/>
  <c r="K100" i="5"/>
  <c r="J100" i="5"/>
  <c r="L100" i="5"/>
  <c r="E100" i="5"/>
  <c r="M100" i="5"/>
  <c r="I99" i="5"/>
  <c r="K99" i="5"/>
  <c r="J99" i="5"/>
  <c r="L99" i="5"/>
  <c r="E99" i="5"/>
  <c r="M99" i="5"/>
  <c r="J98" i="5"/>
  <c r="I98" i="5"/>
  <c r="K98" i="5"/>
  <c r="L98" i="5"/>
  <c r="E98" i="5"/>
  <c r="M98" i="5"/>
  <c r="J97" i="5"/>
  <c r="I97" i="5"/>
  <c r="K97" i="5"/>
  <c r="L97" i="5"/>
  <c r="E97" i="5"/>
  <c r="M97" i="5"/>
  <c r="I96" i="5"/>
  <c r="K96" i="5"/>
  <c r="J96" i="5"/>
  <c r="L96" i="5"/>
  <c r="E96" i="5"/>
  <c r="M96" i="5"/>
  <c r="I95" i="5"/>
  <c r="K95" i="5"/>
  <c r="J95" i="5"/>
  <c r="L95" i="5"/>
  <c r="E95" i="5"/>
  <c r="M95" i="5"/>
  <c r="J94" i="5"/>
  <c r="I94" i="5"/>
  <c r="K94" i="5"/>
  <c r="L94" i="5"/>
  <c r="E94" i="5"/>
  <c r="M94" i="5"/>
  <c r="J93" i="5"/>
  <c r="I93" i="5"/>
  <c r="K93" i="5"/>
  <c r="L93" i="5"/>
  <c r="E93" i="5"/>
  <c r="M93" i="5"/>
  <c r="I92" i="5"/>
  <c r="K92" i="5"/>
  <c r="J92" i="5"/>
  <c r="L92" i="5"/>
  <c r="E92" i="5"/>
  <c r="M92" i="5"/>
  <c r="I91" i="5"/>
  <c r="K91" i="5"/>
  <c r="J91" i="5"/>
  <c r="L91" i="5"/>
  <c r="E91" i="5"/>
  <c r="M91" i="5"/>
  <c r="J90" i="5"/>
  <c r="I90" i="5"/>
  <c r="K90" i="5"/>
  <c r="L90" i="5"/>
  <c r="E90" i="5"/>
  <c r="M90" i="5"/>
  <c r="J89" i="5"/>
  <c r="I89" i="5"/>
  <c r="K89" i="5"/>
  <c r="L89" i="5"/>
  <c r="E89" i="5"/>
  <c r="M89" i="5"/>
  <c r="I88" i="5"/>
  <c r="K88" i="5"/>
  <c r="J88" i="5"/>
  <c r="L88" i="5"/>
  <c r="E88" i="5"/>
  <c r="M88" i="5"/>
  <c r="J87" i="5"/>
  <c r="I87" i="5"/>
  <c r="K87" i="5"/>
  <c r="L87" i="5"/>
  <c r="E87" i="5"/>
  <c r="M87" i="5"/>
  <c r="J86" i="5"/>
  <c r="I86" i="5"/>
  <c r="K86" i="5"/>
  <c r="L86" i="5"/>
  <c r="E86" i="5"/>
  <c r="M86" i="5"/>
  <c r="J85" i="5"/>
  <c r="I85" i="5"/>
  <c r="K85" i="5"/>
  <c r="L85" i="5"/>
  <c r="E85" i="5"/>
  <c r="M85" i="5"/>
  <c r="I84" i="5"/>
  <c r="K84" i="5"/>
  <c r="J84" i="5"/>
  <c r="L84" i="5"/>
  <c r="E84" i="5"/>
  <c r="M84" i="5"/>
  <c r="J83" i="5"/>
  <c r="I83" i="5"/>
  <c r="K83" i="5"/>
  <c r="L83" i="5"/>
  <c r="E83" i="5"/>
  <c r="M83" i="5"/>
  <c r="I82" i="5"/>
  <c r="K82" i="5"/>
  <c r="J82" i="5"/>
  <c r="L82" i="5"/>
  <c r="E82" i="5"/>
  <c r="M82" i="5"/>
  <c r="I81" i="5"/>
  <c r="K81" i="5"/>
  <c r="J81" i="5"/>
  <c r="L81" i="5"/>
  <c r="E81" i="5"/>
  <c r="M81" i="5"/>
  <c r="I80" i="5"/>
  <c r="K80" i="5"/>
  <c r="J80" i="5"/>
  <c r="L80" i="5"/>
  <c r="E80" i="5"/>
  <c r="M80" i="5"/>
  <c r="I79" i="5"/>
  <c r="K79" i="5"/>
  <c r="J79" i="5"/>
  <c r="L79" i="5"/>
  <c r="E79" i="5"/>
  <c r="M79" i="5"/>
  <c r="J78" i="5"/>
  <c r="I78" i="5"/>
  <c r="K78" i="5"/>
  <c r="L78" i="5"/>
  <c r="E78" i="5"/>
  <c r="M78" i="5"/>
  <c r="J77" i="5"/>
  <c r="I77" i="5"/>
  <c r="K77" i="5"/>
  <c r="L77" i="5"/>
  <c r="E77" i="5"/>
  <c r="M77" i="5"/>
  <c r="I76" i="5"/>
  <c r="K76" i="5"/>
  <c r="J76" i="5"/>
  <c r="L76" i="5"/>
  <c r="E76" i="5"/>
  <c r="M76" i="5"/>
  <c r="J75" i="5"/>
  <c r="I75" i="5"/>
  <c r="K75" i="5"/>
  <c r="L75" i="5"/>
  <c r="E75" i="5"/>
  <c r="M75" i="5"/>
  <c r="J74" i="5"/>
  <c r="I74" i="5"/>
  <c r="K74" i="5"/>
  <c r="L74" i="5"/>
  <c r="E74" i="5"/>
  <c r="M74" i="5"/>
  <c r="J73" i="5"/>
  <c r="I73" i="5"/>
  <c r="K73" i="5"/>
  <c r="L73" i="5"/>
  <c r="E73" i="5"/>
  <c r="M73" i="5"/>
  <c r="I72" i="5"/>
  <c r="K72" i="5"/>
  <c r="J72" i="5"/>
  <c r="L72" i="5"/>
  <c r="E72" i="5"/>
  <c r="M72" i="5"/>
  <c r="J71" i="5"/>
  <c r="I71" i="5"/>
  <c r="K71" i="5"/>
  <c r="L71" i="5"/>
  <c r="E71" i="5"/>
  <c r="M71" i="5"/>
  <c r="J70" i="5"/>
  <c r="I70" i="5"/>
  <c r="K70" i="5"/>
  <c r="L70" i="5"/>
  <c r="E70" i="5"/>
  <c r="M70" i="5"/>
  <c r="I69" i="5"/>
  <c r="K69" i="5"/>
  <c r="J69" i="5"/>
  <c r="L69" i="5"/>
  <c r="E69" i="5"/>
  <c r="M69" i="5"/>
  <c r="I68" i="5"/>
  <c r="K68" i="5"/>
  <c r="J68" i="5"/>
  <c r="L68" i="5"/>
  <c r="E68" i="5"/>
  <c r="M68" i="5"/>
  <c r="J67" i="5"/>
  <c r="I67" i="5"/>
  <c r="K67" i="5"/>
  <c r="L67" i="5"/>
  <c r="E67" i="5"/>
  <c r="M67" i="5"/>
  <c r="I66" i="5"/>
  <c r="K66" i="5"/>
  <c r="J66" i="5"/>
  <c r="L66" i="5"/>
  <c r="E66" i="5"/>
  <c r="M66" i="5"/>
  <c r="I65" i="5"/>
  <c r="K65" i="5"/>
  <c r="J65" i="5"/>
  <c r="L65" i="5"/>
  <c r="E65" i="5"/>
  <c r="M65" i="5"/>
  <c r="I64" i="5"/>
  <c r="K64" i="5"/>
  <c r="J64" i="5"/>
  <c r="L64" i="5"/>
  <c r="E64" i="5"/>
  <c r="M64" i="5"/>
  <c r="I63" i="5"/>
  <c r="K63" i="5"/>
  <c r="J63" i="5"/>
  <c r="L63" i="5"/>
  <c r="E63" i="5"/>
  <c r="M63" i="5"/>
  <c r="J62" i="5"/>
  <c r="I62" i="5"/>
  <c r="K62" i="5"/>
  <c r="L62" i="5"/>
  <c r="E62" i="5"/>
  <c r="M62" i="5"/>
  <c r="J61" i="5"/>
  <c r="I61" i="5"/>
  <c r="K61" i="5"/>
  <c r="L61" i="5"/>
  <c r="E61" i="5"/>
  <c r="M61" i="5"/>
  <c r="I60" i="5"/>
  <c r="K60" i="5"/>
  <c r="J60" i="5"/>
  <c r="L60" i="5"/>
  <c r="E60" i="5"/>
  <c r="M60" i="5"/>
  <c r="I59" i="5"/>
  <c r="K59" i="5"/>
  <c r="J59" i="5"/>
  <c r="L59" i="5"/>
  <c r="E59" i="5"/>
  <c r="M59" i="5"/>
  <c r="J58" i="5"/>
  <c r="I58" i="5"/>
  <c r="K58" i="5"/>
  <c r="L58" i="5"/>
  <c r="E58" i="5"/>
  <c r="M58" i="5"/>
  <c r="J57" i="5"/>
  <c r="I57" i="5"/>
  <c r="K57" i="5"/>
  <c r="L57" i="5"/>
  <c r="E57" i="5"/>
  <c r="M57" i="5"/>
  <c r="I56" i="5"/>
  <c r="K56" i="5"/>
  <c r="J56" i="5"/>
  <c r="L56" i="5"/>
  <c r="E56" i="5"/>
  <c r="M56" i="5"/>
  <c r="I55" i="5"/>
  <c r="K55" i="5"/>
  <c r="J55" i="5"/>
  <c r="L55" i="5"/>
  <c r="E55" i="5"/>
  <c r="M55" i="5"/>
  <c r="J54" i="5"/>
  <c r="I54" i="5"/>
  <c r="K54" i="5"/>
  <c r="L54" i="5"/>
  <c r="E54" i="5"/>
  <c r="M54" i="5"/>
  <c r="J53" i="5"/>
  <c r="I53" i="5"/>
  <c r="K53" i="5"/>
  <c r="L53" i="5"/>
  <c r="E53" i="5"/>
  <c r="M53" i="5"/>
  <c r="I52" i="5"/>
  <c r="K52" i="5"/>
  <c r="J52" i="5"/>
  <c r="L52" i="5"/>
  <c r="E52" i="5"/>
  <c r="M52" i="5"/>
  <c r="I51" i="5"/>
  <c r="K51" i="5"/>
  <c r="J51" i="5"/>
  <c r="L51" i="5"/>
  <c r="E51" i="5"/>
  <c r="M51" i="5"/>
  <c r="J50" i="5"/>
  <c r="I50" i="5"/>
  <c r="K50" i="5"/>
  <c r="L50" i="5"/>
  <c r="E50" i="5"/>
  <c r="M50" i="5"/>
  <c r="J49" i="5"/>
  <c r="I49" i="5"/>
  <c r="K49" i="5"/>
  <c r="L49" i="5"/>
  <c r="E49" i="5"/>
  <c r="M49" i="5"/>
  <c r="I48" i="5"/>
  <c r="K48" i="5"/>
  <c r="J48" i="5"/>
  <c r="L48" i="5"/>
  <c r="E48" i="5"/>
  <c r="M48" i="5"/>
  <c r="I47" i="5"/>
  <c r="K47" i="5"/>
  <c r="J47" i="5"/>
  <c r="L47" i="5"/>
  <c r="E47" i="5"/>
  <c r="M47" i="5"/>
  <c r="J46" i="5"/>
  <c r="I46" i="5"/>
  <c r="K46" i="5"/>
  <c r="L46" i="5"/>
  <c r="E46" i="5"/>
  <c r="M46" i="5"/>
  <c r="J45" i="5"/>
  <c r="I45" i="5"/>
  <c r="K45" i="5"/>
  <c r="L45" i="5"/>
  <c r="E45" i="5"/>
  <c r="M45" i="5"/>
  <c r="I44" i="5"/>
  <c r="K44" i="5"/>
  <c r="J44" i="5"/>
  <c r="L44" i="5"/>
  <c r="E44" i="5"/>
  <c r="M44" i="5"/>
  <c r="I43" i="5"/>
  <c r="K43" i="5"/>
  <c r="J43" i="5"/>
  <c r="L43" i="5"/>
  <c r="E43" i="5"/>
  <c r="M43" i="5"/>
  <c r="J42" i="5"/>
  <c r="I42" i="5"/>
  <c r="K42" i="5"/>
  <c r="L42" i="5"/>
  <c r="E42" i="5"/>
  <c r="M42" i="5"/>
  <c r="J41" i="5"/>
  <c r="I41" i="5"/>
  <c r="K41" i="5"/>
  <c r="L41" i="5"/>
  <c r="E41" i="5"/>
  <c r="M41" i="5"/>
  <c r="I40" i="5"/>
  <c r="K40" i="5"/>
  <c r="J40" i="5"/>
  <c r="L40" i="5"/>
  <c r="E40" i="5"/>
  <c r="M40" i="5"/>
  <c r="I39" i="5"/>
  <c r="K39" i="5"/>
  <c r="J39" i="5"/>
  <c r="L39" i="5"/>
  <c r="E39" i="5"/>
  <c r="M39" i="5"/>
  <c r="J38" i="5"/>
  <c r="I38" i="5"/>
  <c r="K38" i="5"/>
  <c r="L38" i="5"/>
  <c r="E38" i="5"/>
  <c r="M38" i="5"/>
  <c r="J37" i="5"/>
  <c r="I37" i="5"/>
  <c r="K37" i="5"/>
  <c r="L37" i="5"/>
  <c r="E37" i="5"/>
  <c r="M37" i="5"/>
  <c r="I36" i="5"/>
  <c r="K36" i="5"/>
  <c r="J36" i="5"/>
  <c r="L36" i="5"/>
  <c r="E36" i="5"/>
  <c r="M36" i="5"/>
  <c r="I35" i="5"/>
  <c r="K35" i="5"/>
  <c r="J35" i="5"/>
  <c r="L35" i="5"/>
  <c r="E35" i="5"/>
  <c r="M35" i="5"/>
  <c r="J34" i="5"/>
  <c r="I34" i="5"/>
  <c r="K34" i="5"/>
  <c r="L34" i="5"/>
  <c r="E34" i="5"/>
  <c r="M34" i="5"/>
  <c r="J33" i="5"/>
  <c r="I33" i="5"/>
  <c r="K33" i="5"/>
  <c r="L33" i="5"/>
  <c r="E33" i="5"/>
  <c r="M33" i="5"/>
  <c r="I32" i="5"/>
  <c r="K32" i="5"/>
  <c r="J32" i="5"/>
  <c r="L32" i="5"/>
  <c r="E32" i="5"/>
  <c r="M32" i="5"/>
  <c r="I31" i="5"/>
  <c r="K31" i="5"/>
  <c r="J31" i="5"/>
  <c r="L31" i="5"/>
  <c r="E31" i="5"/>
  <c r="M31" i="5"/>
  <c r="J30" i="5"/>
  <c r="I30" i="5"/>
  <c r="K30" i="5"/>
  <c r="L30" i="5"/>
  <c r="E30" i="5"/>
  <c r="M30" i="5"/>
  <c r="J29" i="5"/>
  <c r="I29" i="5"/>
  <c r="K29" i="5"/>
  <c r="L29" i="5"/>
  <c r="E29" i="5"/>
  <c r="M29" i="5"/>
  <c r="I28" i="5"/>
  <c r="K28" i="5"/>
  <c r="J28" i="5"/>
  <c r="L28" i="5"/>
  <c r="E28" i="5"/>
  <c r="M28" i="5"/>
  <c r="I27" i="5"/>
  <c r="K27" i="5"/>
  <c r="J27" i="5"/>
  <c r="L27" i="5"/>
  <c r="E27" i="5"/>
  <c r="M27" i="5"/>
  <c r="J26" i="5"/>
  <c r="I26" i="5"/>
  <c r="K26" i="5"/>
  <c r="L26" i="5"/>
  <c r="E26" i="5"/>
  <c r="M26" i="5"/>
  <c r="J25" i="5"/>
  <c r="I25" i="5"/>
  <c r="K25" i="5"/>
  <c r="L25" i="5"/>
  <c r="E25" i="5"/>
  <c r="M25" i="5"/>
  <c r="I24" i="5"/>
  <c r="K24" i="5"/>
  <c r="J24" i="5"/>
  <c r="L24" i="5"/>
  <c r="E24" i="5"/>
  <c r="M24" i="5"/>
  <c r="I23" i="5"/>
  <c r="K23" i="5"/>
  <c r="J23" i="5"/>
  <c r="L23" i="5"/>
  <c r="E23" i="5"/>
  <c r="M23" i="5"/>
  <c r="J22" i="5"/>
  <c r="I22" i="5"/>
  <c r="K22" i="5"/>
  <c r="L22" i="5"/>
  <c r="E22" i="5"/>
  <c r="M22" i="5"/>
  <c r="J21" i="5"/>
  <c r="I21" i="5"/>
  <c r="K21" i="5"/>
  <c r="L21" i="5"/>
  <c r="E21" i="5"/>
  <c r="M21" i="5"/>
  <c r="I20" i="5"/>
  <c r="K20" i="5"/>
  <c r="J20" i="5"/>
  <c r="L20" i="5"/>
  <c r="E20" i="5"/>
  <c r="M20" i="5"/>
  <c r="I19" i="5"/>
  <c r="K19" i="5"/>
  <c r="J19" i="5"/>
  <c r="L19" i="5"/>
  <c r="E19" i="5"/>
  <c r="M19" i="5"/>
  <c r="J18" i="5"/>
  <c r="I18" i="5"/>
  <c r="K18" i="5"/>
  <c r="L18" i="5"/>
  <c r="E18" i="5"/>
  <c r="M18" i="5"/>
  <c r="J17" i="5"/>
  <c r="I17" i="5"/>
  <c r="K17" i="5"/>
  <c r="L17" i="5"/>
  <c r="E17" i="5"/>
  <c r="M17" i="5"/>
  <c r="I16" i="5"/>
  <c r="K16" i="5"/>
  <c r="J16" i="5"/>
  <c r="L16" i="5"/>
  <c r="E16" i="5"/>
  <c r="M16" i="5"/>
  <c r="I15" i="5"/>
  <c r="K15" i="5"/>
  <c r="J15" i="5"/>
  <c r="L15" i="5"/>
  <c r="E15" i="5"/>
  <c r="M15" i="5"/>
  <c r="J14" i="5"/>
  <c r="I14" i="5"/>
  <c r="K14" i="5"/>
  <c r="L14" i="5"/>
  <c r="E14" i="5"/>
  <c r="M14" i="5"/>
  <c r="J13" i="5"/>
  <c r="I13" i="5"/>
  <c r="K13" i="5"/>
  <c r="L13" i="5"/>
  <c r="E13" i="5"/>
  <c r="M13" i="5"/>
  <c r="I12" i="5"/>
  <c r="K12" i="5"/>
  <c r="J12" i="5"/>
  <c r="L12" i="5"/>
  <c r="E12" i="5"/>
  <c r="M12" i="5"/>
  <c r="I11" i="5"/>
  <c r="K11" i="5"/>
  <c r="J11" i="5"/>
  <c r="L11" i="5"/>
  <c r="E11" i="5"/>
  <c r="M11" i="5"/>
  <c r="J10" i="5"/>
  <c r="I10" i="5"/>
  <c r="K10" i="5"/>
  <c r="L10" i="5"/>
  <c r="E10" i="5"/>
  <c r="M10" i="5"/>
  <c r="J9" i="5"/>
  <c r="I9" i="5"/>
  <c r="K9" i="5"/>
  <c r="L9" i="5"/>
  <c r="E9" i="5"/>
  <c r="M9" i="5"/>
  <c r="I8" i="5"/>
  <c r="K8" i="5"/>
  <c r="J8" i="5"/>
  <c r="L8" i="5"/>
  <c r="E8" i="5"/>
  <c r="M8" i="5"/>
  <c r="I7" i="5"/>
  <c r="K7" i="5"/>
  <c r="J7" i="5"/>
  <c r="L7" i="5"/>
  <c r="E7" i="5"/>
  <c r="M7" i="5"/>
  <c r="J6" i="5"/>
  <c r="I6" i="5"/>
  <c r="K6" i="5"/>
  <c r="L6" i="5"/>
  <c r="E6" i="5"/>
  <c r="M6" i="5"/>
  <c r="J5" i="5"/>
  <c r="I5" i="5"/>
  <c r="K5" i="5"/>
  <c r="L5" i="5"/>
  <c r="E5" i="5"/>
  <c r="M5" i="5"/>
  <c r="I4" i="5"/>
  <c r="K4" i="5"/>
  <c r="J4" i="5"/>
  <c r="L4" i="5"/>
  <c r="E4" i="5"/>
  <c r="M4" i="5"/>
  <c r="I3" i="5"/>
  <c r="K3" i="5"/>
  <c r="J3" i="5"/>
  <c r="L3" i="5"/>
  <c r="E3" i="5"/>
  <c r="M3" i="5"/>
  <c r="L538" i="5"/>
  <c r="E538" i="5"/>
  <c r="M538" i="5"/>
  <c r="L404" i="5"/>
  <c r="E404" i="5"/>
  <c r="M404" i="5"/>
  <c r="L420" i="5"/>
  <c r="E420" i="5"/>
  <c r="M420" i="5"/>
  <c r="L541" i="5"/>
  <c r="E541" i="5"/>
  <c r="M541" i="5"/>
  <c r="L549" i="5"/>
  <c r="E549" i="5"/>
  <c r="M549" i="5"/>
  <c r="L558" i="5"/>
  <c r="E558" i="5"/>
  <c r="M558" i="5"/>
  <c r="L562" i="5"/>
  <c r="E562" i="5"/>
  <c r="M562" i="5"/>
  <c r="L566" i="5"/>
  <c r="E566" i="5"/>
  <c r="M566" i="5"/>
  <c r="L570" i="5"/>
  <c r="E570" i="5"/>
  <c r="M570" i="5"/>
  <c r="L574" i="5"/>
  <c r="E574" i="5"/>
  <c r="M574" i="5"/>
  <c r="L578" i="5"/>
  <c r="E578" i="5"/>
  <c r="M578" i="5"/>
  <c r="L582" i="5"/>
  <c r="E582" i="5"/>
  <c r="M582" i="5"/>
  <c r="L586" i="5"/>
  <c r="E586" i="5"/>
  <c r="M586" i="5"/>
  <c r="L590" i="5"/>
  <c r="E590" i="5"/>
  <c r="M590" i="5"/>
  <c r="L594" i="5"/>
  <c r="E594" i="5"/>
  <c r="M594" i="5"/>
  <c r="L598" i="5"/>
  <c r="E598" i="5"/>
  <c r="M598" i="5"/>
  <c r="L602" i="5"/>
  <c r="E602" i="5"/>
  <c r="M602" i="5"/>
  <c r="L606" i="5"/>
  <c r="E606" i="5"/>
  <c r="M606" i="5"/>
  <c r="L610" i="5"/>
  <c r="E610" i="5"/>
  <c r="M610" i="5"/>
  <c r="L614" i="5"/>
  <c r="E614" i="5"/>
  <c r="M614" i="5"/>
  <c r="L618" i="5"/>
  <c r="E618" i="5"/>
  <c r="M618" i="5"/>
  <c r="L622" i="5"/>
  <c r="E622" i="5"/>
  <c r="M622" i="5"/>
  <c r="L626" i="5"/>
  <c r="E626" i="5"/>
  <c r="M626" i="5"/>
  <c r="L630" i="5"/>
  <c r="E630" i="5"/>
  <c r="M630" i="5"/>
  <c r="L638" i="5"/>
  <c r="E638" i="5"/>
  <c r="M638" i="5"/>
  <c r="L642" i="5"/>
  <c r="E642" i="5"/>
  <c r="M642" i="5"/>
  <c r="L646" i="5"/>
  <c r="E646" i="5"/>
  <c r="M646" i="5"/>
  <c r="L650" i="5"/>
  <c r="E650" i="5"/>
  <c r="M650" i="5"/>
  <c r="L654" i="5"/>
  <c r="E654" i="5"/>
  <c r="M654" i="5"/>
  <c r="L658" i="5"/>
  <c r="E658" i="5"/>
  <c r="M658" i="5"/>
  <c r="L662" i="5"/>
  <c r="E662" i="5"/>
  <c r="M662" i="5"/>
  <c r="L666" i="5"/>
  <c r="E666" i="5"/>
  <c r="M666" i="5"/>
  <c r="L670" i="5"/>
  <c r="E670" i="5"/>
  <c r="M670" i="5"/>
  <c r="L674" i="5"/>
  <c r="E674" i="5"/>
  <c r="M674" i="5"/>
  <c r="L678" i="5"/>
  <c r="E678" i="5"/>
  <c r="M678" i="5"/>
  <c r="L682" i="5"/>
  <c r="E682" i="5"/>
  <c r="M682" i="5"/>
  <c r="L686" i="5"/>
  <c r="E686" i="5"/>
  <c r="M686" i="5"/>
  <c r="L545" i="5"/>
  <c r="E545" i="5"/>
  <c r="M545" i="5"/>
  <c r="L553" i="5"/>
  <c r="E553" i="5"/>
  <c r="M553" i="5"/>
  <c r="L770" i="5"/>
  <c r="E770" i="5"/>
  <c r="M770" i="5"/>
  <c r="L786" i="5"/>
  <c r="E786" i="5"/>
  <c r="M786" i="5"/>
  <c r="L802" i="5"/>
  <c r="E802" i="5"/>
  <c r="M802" i="5"/>
  <c r="L805" i="5"/>
  <c r="E805" i="5"/>
  <c r="M805" i="5"/>
  <c r="L813" i="5"/>
  <c r="E813" i="5"/>
  <c r="M813" i="5"/>
  <c r="L821" i="5"/>
  <c r="E821" i="5"/>
  <c r="M821" i="5"/>
  <c r="L829" i="5"/>
  <c r="E829" i="5"/>
  <c r="M829" i="5"/>
  <c r="L837" i="5"/>
  <c r="E837" i="5"/>
  <c r="M837" i="5"/>
  <c r="L845" i="5"/>
  <c r="E845" i="5"/>
  <c r="M845" i="5"/>
  <c r="L853" i="5"/>
  <c r="E853" i="5"/>
  <c r="M853" i="5"/>
  <c r="L861" i="5"/>
  <c r="E861" i="5"/>
  <c r="M861" i="5"/>
  <c r="L963" i="5"/>
  <c r="E963" i="5"/>
  <c r="M963" i="5"/>
  <c r="L995" i="5"/>
  <c r="E995" i="5"/>
  <c r="M995" i="5"/>
  <c r="L809" i="5"/>
  <c r="E809" i="5"/>
  <c r="M809" i="5"/>
  <c r="L817" i="5"/>
  <c r="E817" i="5"/>
  <c r="M817" i="5"/>
  <c r="L825" i="5"/>
  <c r="E825" i="5"/>
  <c r="M825" i="5"/>
  <c r="L833" i="5"/>
  <c r="E833" i="5"/>
  <c r="M833" i="5"/>
  <c r="L841" i="5"/>
  <c r="E841" i="5"/>
  <c r="M841" i="5"/>
  <c r="L849" i="5"/>
  <c r="E849" i="5"/>
  <c r="M849" i="5"/>
  <c r="L857" i="5"/>
  <c r="E857" i="5"/>
  <c r="M857" i="5"/>
  <c r="L1136" i="5"/>
  <c r="E1136" i="5"/>
  <c r="M1136" i="5"/>
  <c r="L1144" i="5"/>
  <c r="E1144" i="5"/>
  <c r="M1144" i="5"/>
  <c r="L1132" i="5"/>
  <c r="E1132" i="5"/>
  <c r="M1132" i="5"/>
  <c r="L1140" i="5"/>
  <c r="E1140" i="5"/>
  <c r="M1140" i="5"/>
  <c r="L1170" i="5"/>
  <c r="E1170" i="5"/>
  <c r="M1170" i="5"/>
  <c r="L1178" i="5"/>
  <c r="E1178" i="5"/>
  <c r="M1178" i="5"/>
  <c r="L1186" i="5"/>
  <c r="E1186" i="5"/>
  <c r="M1186" i="5"/>
  <c r="L1194" i="5"/>
  <c r="E1194" i="5"/>
  <c r="M1194" i="5"/>
  <c r="L1202" i="5"/>
  <c r="E1202" i="5"/>
  <c r="M1202" i="5"/>
  <c r="L1210" i="5"/>
  <c r="E1210" i="5"/>
  <c r="M1210" i="5"/>
  <c r="L1218" i="5"/>
  <c r="E1218" i="5"/>
  <c r="M1218" i="5"/>
  <c r="L1226" i="5"/>
  <c r="E1226" i="5"/>
  <c r="M1226" i="5"/>
  <c r="L1234" i="5"/>
  <c r="E1234" i="5"/>
  <c r="M1234" i="5"/>
  <c r="L1242" i="5"/>
  <c r="E1242" i="5"/>
  <c r="M1242" i="5"/>
  <c r="L1250" i="5"/>
  <c r="E1250" i="5"/>
  <c r="M1250" i="5"/>
  <c r="L1258" i="5"/>
  <c r="E1258" i="5"/>
  <c r="M1258" i="5"/>
  <c r="L1266" i="5"/>
  <c r="E1266" i="5"/>
  <c r="M1266" i="5"/>
  <c r="L1274" i="5"/>
  <c r="E1274" i="5"/>
  <c r="M1274" i="5"/>
  <c r="L1171" i="5"/>
  <c r="E1171" i="5"/>
  <c r="M1171" i="5"/>
  <c r="L1179" i="5"/>
  <c r="E1179" i="5"/>
  <c r="M1179" i="5"/>
  <c r="L1187" i="5"/>
  <c r="E1187" i="5"/>
  <c r="M1187" i="5"/>
  <c r="L1195" i="5"/>
  <c r="E1195" i="5"/>
  <c r="M1195" i="5"/>
  <c r="L1203" i="5"/>
  <c r="E1203" i="5"/>
  <c r="M1203" i="5"/>
  <c r="L1211" i="5"/>
  <c r="E1211" i="5"/>
  <c r="M1211" i="5"/>
  <c r="L1219" i="5"/>
  <c r="E1219" i="5"/>
  <c r="M1219" i="5"/>
  <c r="L1227" i="5"/>
  <c r="E1227" i="5"/>
  <c r="M1227" i="5"/>
  <c r="L1235" i="5"/>
  <c r="E1235" i="5"/>
  <c r="M1235" i="5"/>
  <c r="L1243" i="5"/>
  <c r="E1243" i="5"/>
  <c r="M1243" i="5"/>
  <c r="L1251" i="5"/>
  <c r="E1251" i="5"/>
  <c r="M1251" i="5"/>
  <c r="L1259" i="5"/>
  <c r="E1259" i="5"/>
  <c r="M1259" i="5"/>
  <c r="L1267" i="5"/>
  <c r="E1267" i="5"/>
  <c r="M1267" i="5"/>
  <c r="L1270" i="5"/>
  <c r="E1270" i="5"/>
  <c r="M1270" i="5"/>
  <c r="L1278" i="5"/>
  <c r="E1278" i="5"/>
  <c r="M1278" i="5"/>
  <c r="G63" i="5"/>
  <c r="H63" i="5"/>
  <c r="G88" i="5"/>
  <c r="H88" i="5"/>
  <c r="G138" i="5"/>
  <c r="H138" i="5"/>
  <c r="G202" i="5"/>
  <c r="H202" i="5"/>
  <c r="F210" i="5"/>
  <c r="G266" i="5"/>
  <c r="H266" i="5"/>
  <c r="F280" i="5"/>
  <c r="G312" i="5"/>
  <c r="H312" i="5"/>
  <c r="G375" i="5"/>
  <c r="H375" i="5"/>
  <c r="G403" i="5"/>
  <c r="H403" i="5"/>
  <c r="F425" i="5"/>
  <c r="G477" i="5"/>
  <c r="H477" i="5"/>
  <c r="G583" i="5"/>
  <c r="H583" i="5"/>
  <c r="G623" i="5"/>
  <c r="H623" i="5"/>
  <c r="F670" i="5"/>
  <c r="G749" i="5"/>
  <c r="H749" i="5"/>
  <c r="G788" i="5"/>
  <c r="H788" i="5"/>
  <c r="F798" i="5"/>
  <c r="F823" i="5"/>
  <c r="G872" i="5"/>
  <c r="H872" i="5"/>
  <c r="F889" i="5"/>
  <c r="F983" i="5"/>
  <c r="F1034" i="5"/>
  <c r="F1095" i="5"/>
  <c r="F1169" i="5"/>
  <c r="F58" i="5"/>
  <c r="G102" i="5"/>
  <c r="H102" i="5"/>
  <c r="F130" i="5"/>
  <c r="F195" i="5"/>
  <c r="F272" i="5"/>
  <c r="F343" i="5"/>
  <c r="F424" i="5"/>
  <c r="F494" i="5"/>
  <c r="F561" i="5"/>
  <c r="G613" i="5"/>
  <c r="H613" i="5"/>
  <c r="F628" i="5"/>
  <c r="F695" i="5"/>
  <c r="F744" i="5"/>
  <c r="F888" i="5"/>
  <c r="F946" i="5"/>
  <c r="G995" i="5"/>
  <c r="H995" i="5"/>
  <c r="F1007" i="5"/>
  <c r="G1039" i="5"/>
  <c r="H1039" i="5"/>
  <c r="F1048" i="5"/>
  <c r="G1168" i="5"/>
  <c r="H1168" i="5"/>
  <c r="G1236" i="5"/>
  <c r="H1236" i="5"/>
  <c r="G34" i="5"/>
  <c r="H34" i="5"/>
  <c r="G62" i="5"/>
  <c r="H62" i="5"/>
  <c r="F92" i="5"/>
  <c r="G123" i="5"/>
  <c r="H123" i="5"/>
  <c r="F137" i="5"/>
  <c r="G165" i="5"/>
  <c r="H165" i="5"/>
  <c r="G206" i="5"/>
  <c r="H206" i="5"/>
  <c r="G274" i="5"/>
  <c r="H274" i="5"/>
  <c r="G307" i="5"/>
  <c r="H307" i="5"/>
  <c r="F335" i="5"/>
  <c r="G377" i="5"/>
  <c r="H377" i="5"/>
  <c r="F396" i="5"/>
  <c r="G433" i="5"/>
  <c r="H433" i="5"/>
  <c r="G486" i="5"/>
  <c r="H486" i="5"/>
  <c r="G531" i="5"/>
  <c r="H531" i="5"/>
  <c r="G591" i="5"/>
  <c r="H591" i="5"/>
  <c r="G655" i="5"/>
  <c r="H655" i="5"/>
  <c r="F663" i="5"/>
  <c r="F63" i="5"/>
  <c r="F88" i="5"/>
  <c r="F138" i="5"/>
  <c r="F202" i="5"/>
  <c r="F266" i="5"/>
  <c r="F312" i="5"/>
  <c r="G342" i="5"/>
  <c r="H342" i="5"/>
  <c r="F375" i="5"/>
  <c r="F403" i="5"/>
  <c r="F477" i="5"/>
  <c r="G562" i="5"/>
  <c r="H562" i="5"/>
  <c r="F583" i="5"/>
  <c r="F623" i="5"/>
  <c r="F749" i="5"/>
  <c r="G772" i="5"/>
  <c r="H772" i="5"/>
  <c r="F788" i="5"/>
  <c r="G809" i="5"/>
  <c r="H809" i="5"/>
  <c r="G837" i="5"/>
  <c r="H837" i="5"/>
  <c r="F872" i="5"/>
  <c r="G962" i="5"/>
  <c r="H962" i="5"/>
  <c r="G1019" i="5"/>
  <c r="H1019" i="5"/>
  <c r="G1080" i="5"/>
  <c r="H1080" i="5"/>
  <c r="G1129" i="5"/>
  <c r="H1129" i="5"/>
  <c r="F1149" i="5"/>
  <c r="G1221" i="5"/>
  <c r="H1221" i="5"/>
  <c r="G68" i="5"/>
  <c r="H68" i="5"/>
  <c r="F102" i="5"/>
  <c r="G135" i="5"/>
  <c r="H135" i="5"/>
  <c r="G264" i="5"/>
  <c r="H264" i="5"/>
  <c r="G305" i="5"/>
  <c r="H305" i="5"/>
  <c r="G387" i="5"/>
  <c r="H387" i="5"/>
  <c r="G471" i="5"/>
  <c r="H471" i="5"/>
  <c r="G499" i="5"/>
  <c r="H499" i="5"/>
  <c r="F544" i="5"/>
  <c r="G578" i="5"/>
  <c r="H578" i="5"/>
  <c r="F613" i="5"/>
  <c r="G648" i="5"/>
  <c r="H648" i="5"/>
  <c r="G722" i="5"/>
  <c r="H722" i="5"/>
  <c r="G795" i="5"/>
  <c r="H795" i="5"/>
  <c r="F865" i="5"/>
  <c r="G902" i="5"/>
  <c r="H902" i="5"/>
  <c r="G986" i="5"/>
  <c r="H986" i="5"/>
  <c r="F995" i="5"/>
  <c r="F1039" i="5"/>
  <c r="F1117" i="5"/>
  <c r="G1148" i="5"/>
  <c r="H1148" i="5"/>
  <c r="F1168" i="5"/>
  <c r="F1236" i="5"/>
  <c r="G21" i="5"/>
  <c r="H21" i="5"/>
  <c r="F34" i="5"/>
  <c r="F62" i="5"/>
  <c r="F123" i="5"/>
  <c r="F165" i="5"/>
  <c r="G185" i="5"/>
  <c r="H185" i="5"/>
  <c r="F206" i="5"/>
  <c r="F237" i="5"/>
  <c r="G260" i="5"/>
  <c r="H260" i="5"/>
  <c r="F274" i="5"/>
  <c r="F307" i="5"/>
  <c r="F377" i="5"/>
  <c r="F433" i="5"/>
  <c r="G474" i="5"/>
  <c r="H474" i="5"/>
  <c r="F486" i="5"/>
  <c r="G70" i="5"/>
  <c r="H70" i="5"/>
  <c r="G115" i="5"/>
  <c r="H115" i="5"/>
  <c r="F132" i="5"/>
  <c r="G240" i="5"/>
  <c r="H240" i="5"/>
  <c r="G300" i="5"/>
  <c r="H300" i="5"/>
  <c r="G336" i="5"/>
  <c r="H336" i="5"/>
  <c r="F342" i="5"/>
  <c r="G393" i="5"/>
  <c r="H393" i="5"/>
  <c r="G458" i="5"/>
  <c r="H458" i="5"/>
  <c r="G490" i="5"/>
  <c r="H490" i="5"/>
  <c r="F562" i="5"/>
  <c r="G612" i="5"/>
  <c r="H612" i="5"/>
  <c r="G682" i="5"/>
  <c r="H682" i="5"/>
  <c r="G754" i="5"/>
  <c r="H754" i="5"/>
  <c r="F772" i="5"/>
  <c r="F809" i="5"/>
  <c r="F837" i="5"/>
  <c r="F962" i="5"/>
  <c r="G996" i="5"/>
  <c r="H996" i="5"/>
  <c r="F1019" i="5"/>
  <c r="G1055" i="5"/>
  <c r="H1055" i="5"/>
  <c r="F1080" i="5"/>
  <c r="F1129" i="5"/>
  <c r="F1221" i="5"/>
  <c r="F68" i="5"/>
  <c r="F135" i="5"/>
  <c r="G239" i="5"/>
  <c r="H239" i="5"/>
  <c r="F264" i="5"/>
  <c r="F305" i="5"/>
  <c r="F387" i="5"/>
  <c r="G450" i="5"/>
  <c r="H450" i="5"/>
  <c r="F471" i="5"/>
  <c r="F499" i="5"/>
  <c r="F578" i="5"/>
  <c r="F648" i="5"/>
  <c r="G714" i="5"/>
  <c r="H714" i="5"/>
  <c r="F722" i="5"/>
  <c r="F795" i="5"/>
  <c r="F902" i="5"/>
  <c r="F986" i="5"/>
  <c r="G1020" i="5"/>
  <c r="H1020" i="5"/>
  <c r="G1099" i="5"/>
  <c r="H1099" i="5"/>
  <c r="G1131" i="5"/>
  <c r="H1131" i="5"/>
  <c r="F1148" i="5"/>
  <c r="G1182" i="5"/>
  <c r="H1182" i="5"/>
  <c r="G9" i="5"/>
  <c r="H9" i="5"/>
  <c r="F21" i="5"/>
  <c r="G44" i="5"/>
  <c r="H44" i="5"/>
  <c r="G100" i="5"/>
  <c r="H100" i="5"/>
  <c r="G155" i="5"/>
  <c r="H155" i="5"/>
  <c r="G174" i="5"/>
  <c r="H174" i="5"/>
  <c r="F185" i="5"/>
  <c r="G223" i="5"/>
  <c r="H223" i="5"/>
  <c r="G251" i="5"/>
  <c r="H251" i="5"/>
  <c r="F260" i="5"/>
  <c r="G298" i="5"/>
  <c r="H298" i="5"/>
  <c r="G349" i="5"/>
  <c r="H349" i="5"/>
  <c r="G455" i="5"/>
  <c r="H455" i="5"/>
  <c r="F474" i="5"/>
  <c r="G500" i="5"/>
  <c r="H500" i="5"/>
  <c r="G564" i="5"/>
  <c r="H564" i="5"/>
  <c r="F579" i="5"/>
  <c r="G615" i="5"/>
  <c r="H615" i="5"/>
  <c r="G685" i="5"/>
  <c r="H685" i="5"/>
  <c r="F70" i="5"/>
  <c r="G210" i="5"/>
  <c r="H210" i="5"/>
  <c r="F336" i="5"/>
  <c r="F458" i="5"/>
  <c r="G670" i="5"/>
  <c r="H670" i="5"/>
  <c r="G798" i="5"/>
  <c r="H798" i="5"/>
  <c r="G983" i="5"/>
  <c r="H983" i="5"/>
  <c r="G1095" i="5"/>
  <c r="H1095" i="5"/>
  <c r="G272" i="5"/>
  <c r="H272" i="5"/>
  <c r="F450" i="5"/>
  <c r="G744" i="5"/>
  <c r="H744" i="5"/>
  <c r="F1099" i="5"/>
  <c r="F9" i="5"/>
  <c r="F100" i="5"/>
  <c r="F298" i="5"/>
  <c r="F428" i="5"/>
  <c r="F531" i="5"/>
  <c r="F591" i="5"/>
  <c r="G724" i="5"/>
  <c r="H724" i="5"/>
  <c r="G763" i="5"/>
  <c r="H763" i="5"/>
  <c r="F782" i="5"/>
  <c r="G814" i="5"/>
  <c r="H814" i="5"/>
  <c r="G842" i="5"/>
  <c r="H842" i="5"/>
  <c r="F873" i="5"/>
  <c r="G907" i="5"/>
  <c r="H907" i="5"/>
  <c r="G948" i="5"/>
  <c r="H948" i="5"/>
  <c r="G1022" i="5"/>
  <c r="H1022" i="5"/>
  <c r="G1051" i="5"/>
  <c r="H1051" i="5"/>
  <c r="F1066" i="5"/>
  <c r="G1132" i="5"/>
  <c r="H1132" i="5"/>
  <c r="G1170" i="5"/>
  <c r="H1170" i="5"/>
  <c r="F1184" i="5"/>
  <c r="G1203" i="5"/>
  <c r="H1203" i="5"/>
  <c r="G1231" i="5"/>
  <c r="H1231" i="5"/>
  <c r="G1264" i="5"/>
  <c r="H1264" i="5"/>
  <c r="G12" i="5"/>
  <c r="H12" i="5"/>
  <c r="F23" i="5"/>
  <c r="G61" i="5"/>
  <c r="H61" i="5"/>
  <c r="G96" i="5"/>
  <c r="H96" i="5"/>
  <c r="F114" i="5"/>
  <c r="G176" i="5"/>
  <c r="H176" i="5"/>
  <c r="G222" i="5"/>
  <c r="H222" i="5"/>
  <c r="G261" i="5"/>
  <c r="H261" i="5"/>
  <c r="F299" i="5"/>
  <c r="G333" i="5"/>
  <c r="H333" i="5"/>
  <c r="G363" i="5"/>
  <c r="H363" i="5"/>
  <c r="F369" i="5"/>
  <c r="G401" i="5"/>
  <c r="H401" i="5"/>
  <c r="G454" i="5"/>
  <c r="H454" i="5"/>
  <c r="G518" i="5"/>
  <c r="H518" i="5"/>
  <c r="G548" i="5"/>
  <c r="H548" i="5"/>
  <c r="F566" i="5"/>
  <c r="G598" i="5"/>
  <c r="H598" i="5"/>
  <c r="G631" i="5"/>
  <c r="H631" i="5"/>
  <c r="F641" i="5"/>
  <c r="G684" i="5"/>
  <c r="H684" i="5"/>
  <c r="G712" i="5"/>
  <c r="H712" i="5"/>
  <c r="G768" i="5"/>
  <c r="H768" i="5"/>
  <c r="G791" i="5"/>
  <c r="H791" i="5"/>
  <c r="F810" i="5"/>
  <c r="G852" i="5"/>
  <c r="H852" i="5"/>
  <c r="G867" i="5"/>
  <c r="H867" i="5"/>
  <c r="F890" i="5"/>
  <c r="G954" i="5"/>
  <c r="H954" i="5"/>
  <c r="G1005" i="5"/>
  <c r="H1005" i="5"/>
  <c r="G1085" i="5"/>
  <c r="H1085" i="5"/>
  <c r="G1135" i="5"/>
  <c r="H1135" i="5"/>
  <c r="F1150" i="5"/>
  <c r="G1186" i="5"/>
  <c r="H1186" i="5"/>
  <c r="G1234" i="5"/>
  <c r="H1234" i="5"/>
  <c r="F115" i="5"/>
  <c r="F240" i="5"/>
  <c r="F490" i="5"/>
  <c r="F682" i="5"/>
  <c r="G823" i="5"/>
  <c r="H823" i="5"/>
  <c r="F996" i="5"/>
  <c r="G130" i="5"/>
  <c r="H130" i="5"/>
  <c r="F297" i="5"/>
  <c r="G494" i="5"/>
  <c r="H494" i="5"/>
  <c r="G628" i="5"/>
  <c r="H628" i="5"/>
  <c r="G1007" i="5"/>
  <c r="H1007" i="5"/>
  <c r="F1131" i="5"/>
  <c r="G137" i="5"/>
  <c r="H137" i="5"/>
  <c r="F223" i="5"/>
  <c r="G335" i="5"/>
  <c r="H335" i="5"/>
  <c r="F455" i="5"/>
  <c r="F564" i="5"/>
  <c r="F615" i="5"/>
  <c r="F685" i="5"/>
  <c r="G718" i="5"/>
  <c r="H718" i="5"/>
  <c r="F724" i="5"/>
  <c r="F763" i="5"/>
  <c r="F814" i="5"/>
  <c r="F842" i="5"/>
  <c r="F907" i="5"/>
  <c r="G916" i="5"/>
  <c r="H916" i="5"/>
  <c r="F948" i="5"/>
  <c r="G985" i="5"/>
  <c r="H985" i="5"/>
  <c r="F1022" i="5"/>
  <c r="F1051" i="5"/>
  <c r="F1132" i="5"/>
  <c r="F1170" i="5"/>
  <c r="F1203" i="5"/>
  <c r="G1224" i="5"/>
  <c r="H1224" i="5"/>
  <c r="F1231" i="5"/>
  <c r="G1251" i="5"/>
  <c r="H1251" i="5"/>
  <c r="F1264" i="5"/>
  <c r="F12" i="5"/>
  <c r="F61" i="5"/>
  <c r="F96" i="5"/>
  <c r="F147" i="5"/>
  <c r="G169" i="5"/>
  <c r="H169" i="5"/>
  <c r="F176" i="5"/>
  <c r="G207" i="5"/>
  <c r="H207" i="5"/>
  <c r="F222" i="5"/>
  <c r="F261" i="5"/>
  <c r="F333" i="5"/>
  <c r="F363" i="5"/>
  <c r="F401" i="5"/>
  <c r="G438" i="5"/>
  <c r="H438" i="5"/>
  <c r="F454" i="5"/>
  <c r="G491" i="5"/>
  <c r="H491" i="5"/>
  <c r="F518" i="5"/>
  <c r="F548" i="5"/>
  <c r="F598" i="5"/>
  <c r="F631" i="5"/>
  <c r="F684" i="5"/>
  <c r="G706" i="5"/>
  <c r="H706" i="5"/>
  <c r="F712" i="5"/>
  <c r="G752" i="5"/>
  <c r="H752" i="5"/>
  <c r="F768" i="5"/>
  <c r="F791" i="5"/>
  <c r="F852" i="5"/>
  <c r="F867" i="5"/>
  <c r="F954" i="5"/>
  <c r="G972" i="5"/>
  <c r="H972" i="5"/>
  <c r="F1005" i="5"/>
  <c r="G1056" i="5"/>
  <c r="H1056" i="5"/>
  <c r="F1085" i="5"/>
  <c r="F393" i="5"/>
  <c r="F754" i="5"/>
  <c r="G1034" i="5"/>
  <c r="H1034" i="5"/>
  <c r="G195" i="5"/>
  <c r="H195" i="5"/>
  <c r="G888" i="5"/>
  <c r="H888" i="5"/>
  <c r="F155" i="5"/>
  <c r="F349" i="5"/>
  <c r="G579" i="5"/>
  <c r="H579" i="5"/>
  <c r="G707" i="5"/>
  <c r="H707" i="5"/>
  <c r="G739" i="5"/>
  <c r="H739" i="5"/>
  <c r="G803" i="5"/>
  <c r="H803" i="5"/>
  <c r="G914" i="5"/>
  <c r="H914" i="5"/>
  <c r="G963" i="5"/>
  <c r="H963" i="5"/>
  <c r="G1040" i="5"/>
  <c r="H1040" i="5"/>
  <c r="G1084" i="5"/>
  <c r="H1084" i="5"/>
  <c r="G1209" i="5"/>
  <c r="H1209" i="5"/>
  <c r="G1241" i="5"/>
  <c r="H1241" i="5"/>
  <c r="G1270" i="5"/>
  <c r="H1270" i="5"/>
  <c r="G42" i="5"/>
  <c r="H42" i="5"/>
  <c r="G151" i="5"/>
  <c r="H151" i="5"/>
  <c r="G187" i="5"/>
  <c r="H187" i="5"/>
  <c r="G235" i="5"/>
  <c r="H235" i="5"/>
  <c r="G318" i="5"/>
  <c r="H318" i="5"/>
  <c r="G427" i="5"/>
  <c r="H427" i="5"/>
  <c r="G530" i="5"/>
  <c r="H530" i="5"/>
  <c r="G584" i="5"/>
  <c r="H584" i="5"/>
  <c r="G698" i="5"/>
  <c r="H698" i="5"/>
  <c r="G735" i="5"/>
  <c r="H735" i="5"/>
  <c r="G784" i="5"/>
  <c r="H784" i="5"/>
  <c r="G831" i="5"/>
  <c r="H831" i="5"/>
  <c r="G964" i="5"/>
  <c r="H964" i="5"/>
  <c r="G1024" i="5"/>
  <c r="H1024" i="5"/>
  <c r="G1102" i="5"/>
  <c r="H1102" i="5"/>
  <c r="G1150" i="5"/>
  <c r="H1150" i="5"/>
  <c r="F1186" i="5"/>
  <c r="G1267" i="5"/>
  <c r="H1267" i="5"/>
  <c r="G10" i="5"/>
  <c r="H10" i="5"/>
  <c r="F24" i="5"/>
  <c r="F189" i="5"/>
  <c r="G425" i="5"/>
  <c r="H425" i="5"/>
  <c r="F1055" i="5"/>
  <c r="F239" i="5"/>
  <c r="G561" i="5"/>
  <c r="H561" i="5"/>
  <c r="G946" i="5"/>
  <c r="H946" i="5"/>
  <c r="F1182" i="5"/>
  <c r="F174" i="5"/>
  <c r="F707" i="5"/>
  <c r="F739" i="5"/>
  <c r="F803" i="5"/>
  <c r="F914" i="5"/>
  <c r="F963" i="5"/>
  <c r="F1040" i="5"/>
  <c r="F1084" i="5"/>
  <c r="G1184" i="5"/>
  <c r="H1184" i="5"/>
  <c r="F1209" i="5"/>
  <c r="F1241" i="5"/>
  <c r="F1270" i="5"/>
  <c r="F42" i="5"/>
  <c r="G114" i="5"/>
  <c r="H114" i="5"/>
  <c r="F151" i="5"/>
  <c r="F187" i="5"/>
  <c r="F235" i="5"/>
  <c r="F318" i="5"/>
  <c r="G369" i="5"/>
  <c r="H369" i="5"/>
  <c r="F427" i="5"/>
  <c r="F476" i="5"/>
  <c r="F530" i="5"/>
  <c r="F584" i="5"/>
  <c r="G641" i="5"/>
  <c r="H641" i="5"/>
  <c r="F698" i="5"/>
  <c r="F735" i="5"/>
  <c r="F784" i="5"/>
  <c r="F831" i="5"/>
  <c r="G890" i="5"/>
  <c r="H890" i="5"/>
  <c r="F964" i="5"/>
  <c r="F1024" i="5"/>
  <c r="F1102" i="5"/>
  <c r="G1225" i="5"/>
  <c r="H1225" i="5"/>
  <c r="G1255" i="5"/>
  <c r="H1255" i="5"/>
  <c r="F1267" i="5"/>
  <c r="F10" i="5"/>
  <c r="F51" i="5"/>
  <c r="G642" i="5"/>
  <c r="H642" i="5"/>
  <c r="G680" i="5"/>
  <c r="H680" i="5"/>
  <c r="F692" i="5"/>
  <c r="G733" i="5"/>
  <c r="H733" i="5"/>
  <c r="F753" i="5"/>
  <c r="G774" i="5"/>
  <c r="H774" i="5"/>
  <c r="G830" i="5"/>
  <c r="H830" i="5"/>
  <c r="G860" i="5"/>
  <c r="H860" i="5"/>
  <c r="G936" i="5"/>
  <c r="H936" i="5"/>
  <c r="G1016" i="5"/>
  <c r="H1016" i="5"/>
  <c r="F1038" i="5"/>
  <c r="F1063" i="5"/>
  <c r="G1093" i="5"/>
  <c r="H1093" i="5"/>
  <c r="G1141" i="5"/>
  <c r="H1141" i="5"/>
  <c r="G1178" i="5"/>
  <c r="H1178" i="5"/>
  <c r="G4" i="5"/>
  <c r="H4" i="5"/>
  <c r="F33" i="5"/>
  <c r="G66" i="5"/>
  <c r="H66" i="5"/>
  <c r="F83" i="5"/>
  <c r="G121" i="5"/>
  <c r="H121" i="5"/>
  <c r="G171" i="5"/>
  <c r="H171" i="5"/>
  <c r="G192" i="5"/>
  <c r="H192" i="5"/>
  <c r="G243" i="5"/>
  <c r="H243" i="5"/>
  <c r="G271" i="5"/>
  <c r="H271" i="5"/>
  <c r="F285" i="5"/>
  <c r="G325" i="5"/>
  <c r="H325" i="5"/>
  <c r="F344" i="5"/>
  <c r="G364" i="5"/>
  <c r="H364" i="5"/>
  <c r="G405" i="5"/>
  <c r="H405" i="5"/>
  <c r="G437" i="5"/>
  <c r="H437" i="5"/>
  <c r="G487" i="5"/>
  <c r="H487" i="5"/>
  <c r="G519" i="5"/>
  <c r="H519" i="5"/>
  <c r="F533" i="5"/>
  <c r="G569" i="5"/>
  <c r="H569" i="5"/>
  <c r="F597" i="5"/>
  <c r="G619" i="5"/>
  <c r="H619" i="5"/>
  <c r="G653" i="5"/>
  <c r="H653" i="5"/>
  <c r="G673" i="5"/>
  <c r="H673" i="5"/>
  <c r="G740" i="5"/>
  <c r="H740" i="5"/>
  <c r="G775" i="5"/>
  <c r="H775" i="5"/>
  <c r="F822" i="5"/>
  <c r="G864" i="5"/>
  <c r="H864" i="5"/>
  <c r="G1000" i="5"/>
  <c r="H1000" i="5"/>
  <c r="G1030" i="5"/>
  <c r="H1030" i="5"/>
  <c r="F1044" i="5"/>
  <c r="G1072" i="5"/>
  <c r="H1072" i="5"/>
  <c r="G1120" i="5"/>
  <c r="H1120" i="5"/>
  <c r="G1155" i="5"/>
  <c r="H1155" i="5"/>
  <c r="F1173" i="5"/>
  <c r="G1227" i="5"/>
  <c r="H1227" i="5"/>
  <c r="G20" i="5"/>
  <c r="H20" i="5"/>
  <c r="F31" i="5"/>
  <c r="G76" i="5"/>
  <c r="H76" i="5"/>
  <c r="G154" i="5"/>
  <c r="H154" i="5"/>
  <c r="F173" i="5"/>
  <c r="G204" i="5"/>
  <c r="H204" i="5"/>
  <c r="G250" i="5"/>
  <c r="H250" i="5"/>
  <c r="G281" i="5"/>
  <c r="H281" i="5"/>
  <c r="F294" i="5"/>
  <c r="G327" i="5"/>
  <c r="H327" i="5"/>
  <c r="G423" i="5"/>
  <c r="H423" i="5"/>
  <c r="F432" i="5"/>
  <c r="G469" i="5"/>
  <c r="H469" i="5"/>
  <c r="G517" i="5"/>
  <c r="H517" i="5"/>
  <c r="F300" i="5"/>
  <c r="F612" i="5"/>
  <c r="G889" i="5"/>
  <c r="H889" i="5"/>
  <c r="G58" i="5"/>
  <c r="H58" i="5"/>
  <c r="G424" i="5"/>
  <c r="H424" i="5"/>
  <c r="F714" i="5"/>
  <c r="G1048" i="5"/>
  <c r="H1048" i="5"/>
  <c r="G92" i="5"/>
  <c r="H92" i="5"/>
  <c r="F500" i="5"/>
  <c r="G663" i="5"/>
  <c r="H663" i="5"/>
  <c r="G782" i="5"/>
  <c r="H782" i="5"/>
  <c r="F835" i="5"/>
  <c r="F892" i="5"/>
  <c r="F1152" i="5"/>
  <c r="F1189" i="5"/>
  <c r="F74" i="5"/>
  <c r="F131" i="5"/>
  <c r="G299" i="5"/>
  <c r="H299" i="5"/>
  <c r="F351" i="5"/>
  <c r="F399" i="5"/>
  <c r="G566" i="5"/>
  <c r="H566" i="5"/>
  <c r="F617" i="5"/>
  <c r="F665" i="5"/>
  <c r="G810" i="5"/>
  <c r="H810" i="5"/>
  <c r="F854" i="5"/>
  <c r="F913" i="5"/>
  <c r="F1171" i="5"/>
  <c r="F1234" i="5"/>
  <c r="F1277" i="5"/>
  <c r="G24" i="5"/>
  <c r="H24" i="5"/>
  <c r="F39" i="5"/>
  <c r="G77" i="5"/>
  <c r="H77" i="5"/>
  <c r="G91" i="5"/>
  <c r="H91" i="5"/>
  <c r="G112" i="5"/>
  <c r="H112" i="5"/>
  <c r="G118" i="5"/>
  <c r="H118" i="5"/>
  <c r="G184" i="5"/>
  <c r="H184" i="5"/>
  <c r="G217" i="5"/>
  <c r="H217" i="5"/>
  <c r="G247" i="5"/>
  <c r="H247" i="5"/>
  <c r="G262" i="5"/>
  <c r="H262" i="5"/>
  <c r="G284" i="5"/>
  <c r="H284" i="5"/>
  <c r="G292" i="5"/>
  <c r="H292" i="5"/>
  <c r="G320" i="5"/>
  <c r="H320" i="5"/>
  <c r="G350" i="5"/>
  <c r="H350" i="5"/>
  <c r="G358" i="5"/>
  <c r="H358" i="5"/>
  <c r="G370" i="5"/>
  <c r="H370" i="5"/>
  <c r="G391" i="5"/>
  <c r="H391" i="5"/>
  <c r="G404" i="5"/>
  <c r="H404" i="5"/>
  <c r="G417" i="5"/>
  <c r="H417" i="5"/>
  <c r="G434" i="5"/>
  <c r="H434" i="5"/>
  <c r="G446" i="5"/>
  <c r="H446" i="5"/>
  <c r="G467" i="5"/>
  <c r="H467" i="5"/>
  <c r="G484" i="5"/>
  <c r="H484" i="5"/>
  <c r="G504" i="5"/>
  <c r="H504" i="5"/>
  <c r="G513" i="5"/>
  <c r="H513" i="5"/>
  <c r="G525" i="5"/>
  <c r="H525" i="5"/>
  <c r="G538" i="5"/>
  <c r="H538" i="5"/>
  <c r="G555" i="5"/>
  <c r="H555" i="5"/>
  <c r="G582" i="5"/>
  <c r="H582" i="5"/>
  <c r="G590" i="5"/>
  <c r="H590" i="5"/>
  <c r="G280" i="5"/>
  <c r="H280" i="5"/>
  <c r="G343" i="5"/>
  <c r="H343" i="5"/>
  <c r="F251" i="5"/>
  <c r="F985" i="5"/>
  <c r="F1224" i="5"/>
  <c r="G131" i="5"/>
  <c r="H131" i="5"/>
  <c r="G351" i="5"/>
  <c r="H351" i="5"/>
  <c r="F752" i="5"/>
  <c r="F972" i="5"/>
  <c r="F1225" i="5"/>
  <c r="F610" i="5"/>
  <c r="G667" i="5"/>
  <c r="H667" i="5"/>
  <c r="G692" i="5"/>
  <c r="H692" i="5"/>
  <c r="F733" i="5"/>
  <c r="F802" i="5"/>
  <c r="F830" i="5"/>
  <c r="G878" i="5"/>
  <c r="H878" i="5"/>
  <c r="F1016" i="5"/>
  <c r="G1047" i="5"/>
  <c r="H1047" i="5"/>
  <c r="G1063" i="5"/>
  <c r="H1063" i="5"/>
  <c r="F1093" i="5"/>
  <c r="F1125" i="5"/>
  <c r="F1160" i="5"/>
  <c r="G1206" i="5"/>
  <c r="H1206" i="5"/>
  <c r="G1240" i="5"/>
  <c r="H1240" i="5"/>
  <c r="G33" i="5"/>
  <c r="H33" i="5"/>
  <c r="F66" i="5"/>
  <c r="F148" i="5"/>
  <c r="F171" i="5"/>
  <c r="G212" i="5"/>
  <c r="H212" i="5"/>
  <c r="F271" i="5"/>
  <c r="G310" i="5"/>
  <c r="H310" i="5"/>
  <c r="G344" i="5"/>
  <c r="H344" i="5"/>
  <c r="F364" i="5"/>
  <c r="F388" i="5"/>
  <c r="F413" i="5"/>
  <c r="G508" i="5"/>
  <c r="H508" i="5"/>
  <c r="G533" i="5"/>
  <c r="H533" i="5"/>
  <c r="F569" i="5"/>
  <c r="G604" i="5"/>
  <c r="H604" i="5"/>
  <c r="F639" i="5"/>
  <c r="F653" i="5"/>
  <c r="G688" i="5"/>
  <c r="H688" i="5"/>
  <c r="F775" i="5"/>
  <c r="F876" i="5"/>
  <c r="F1000" i="5"/>
  <c r="F1059" i="5"/>
  <c r="G1136" i="5"/>
  <c r="H1136" i="5"/>
  <c r="G1173" i="5"/>
  <c r="H1173" i="5"/>
  <c r="F1227" i="5"/>
  <c r="F1249" i="5"/>
  <c r="F7" i="5"/>
  <c r="G93" i="5"/>
  <c r="H93" i="5"/>
  <c r="F154" i="5"/>
  <c r="G181" i="5"/>
  <c r="H181" i="5"/>
  <c r="F215" i="5"/>
  <c r="F250" i="5"/>
  <c r="F309" i="5"/>
  <c r="G361" i="5"/>
  <c r="H361" i="5"/>
  <c r="G409" i="5"/>
  <c r="H409" i="5"/>
  <c r="F469" i="5"/>
  <c r="F503" i="5"/>
  <c r="F527" i="5"/>
  <c r="G557" i="5"/>
  <c r="H557" i="5"/>
  <c r="F577" i="5"/>
  <c r="F607" i="5"/>
  <c r="F669" i="5"/>
  <c r="G697" i="5"/>
  <c r="H697" i="5"/>
  <c r="F699" i="5"/>
  <c r="F747" i="5"/>
  <c r="F792" i="5"/>
  <c r="G818" i="5"/>
  <c r="H818" i="5"/>
  <c r="F827" i="5"/>
  <c r="F851" i="5"/>
  <c r="F883" i="5"/>
  <c r="G910" i="5"/>
  <c r="H910" i="5"/>
  <c r="F920" i="5"/>
  <c r="F937" i="5"/>
  <c r="F960" i="5"/>
  <c r="G991" i="5"/>
  <c r="H991" i="5"/>
  <c r="F994" i="5"/>
  <c r="F1008" i="5"/>
  <c r="F1054" i="5"/>
  <c r="G1081" i="5"/>
  <c r="H1081" i="5"/>
  <c r="F1097" i="5"/>
  <c r="F1146" i="5"/>
  <c r="F1219" i="5"/>
  <c r="G1254" i="5"/>
  <c r="H1254" i="5"/>
  <c r="F1262" i="5"/>
  <c r="F5" i="5"/>
  <c r="F85" i="5"/>
  <c r="F139" i="5"/>
  <c r="F194" i="5"/>
  <c r="F255" i="5"/>
  <c r="G288" i="5"/>
  <c r="H288" i="5"/>
  <c r="F313" i="5"/>
  <c r="F339" i="5"/>
  <c r="F381" i="5"/>
  <c r="G406" i="5"/>
  <c r="H406" i="5"/>
  <c r="F416" i="5"/>
  <c r="F462" i="5"/>
  <c r="F507" i="5"/>
  <c r="G539" i="5"/>
  <c r="H539" i="5"/>
  <c r="F550" i="5"/>
  <c r="F586" i="5"/>
  <c r="F666" i="5"/>
  <c r="G727" i="5"/>
  <c r="H727" i="5"/>
  <c r="F738" i="5"/>
  <c r="F776" i="5"/>
  <c r="F847" i="5"/>
  <c r="G875" i="5"/>
  <c r="H875" i="5"/>
  <c r="F904" i="5"/>
  <c r="F917" i="5"/>
  <c r="F1014" i="5"/>
  <c r="G1045" i="5"/>
  <c r="H1045" i="5"/>
  <c r="F1071" i="5"/>
  <c r="G695" i="5"/>
  <c r="H695" i="5"/>
  <c r="G835" i="5"/>
  <c r="H835" i="5"/>
  <c r="F1251" i="5"/>
  <c r="F169" i="5"/>
  <c r="G399" i="5"/>
  <c r="H399" i="5"/>
  <c r="F1056" i="5"/>
  <c r="F1255" i="5"/>
  <c r="F91" i="5"/>
  <c r="F118" i="5"/>
  <c r="F184" i="5"/>
  <c r="F217" i="5"/>
  <c r="F247" i="5"/>
  <c r="F284" i="5"/>
  <c r="F320" i="5"/>
  <c r="F350" i="5"/>
  <c r="F370" i="5"/>
  <c r="F404" i="5"/>
  <c r="F434" i="5"/>
  <c r="F467" i="5"/>
  <c r="F504" i="5"/>
  <c r="F525" i="5"/>
  <c r="F555" i="5"/>
  <c r="F590" i="5"/>
  <c r="F633" i="5"/>
  <c r="F667" i="5"/>
  <c r="F769" i="5"/>
  <c r="G808" i="5"/>
  <c r="H808" i="5"/>
  <c r="G853" i="5"/>
  <c r="H853" i="5"/>
  <c r="F878" i="5"/>
  <c r="F936" i="5"/>
  <c r="F1047" i="5"/>
  <c r="G1110" i="5"/>
  <c r="H1110" i="5"/>
  <c r="F1178" i="5"/>
  <c r="F1206" i="5"/>
  <c r="F1240" i="5"/>
  <c r="F103" i="5"/>
  <c r="G160" i="5"/>
  <c r="H160" i="5"/>
  <c r="G179" i="5"/>
  <c r="H179" i="5"/>
  <c r="F212" i="5"/>
  <c r="F243" i="5"/>
  <c r="F310" i="5"/>
  <c r="F437" i="5"/>
  <c r="F460" i="5"/>
  <c r="F508" i="5"/>
  <c r="F604" i="5"/>
  <c r="G647" i="5"/>
  <c r="H647" i="5"/>
  <c r="G659" i="5"/>
  <c r="H659" i="5"/>
  <c r="F688" i="5"/>
  <c r="F740" i="5"/>
  <c r="F849" i="5"/>
  <c r="G944" i="5"/>
  <c r="H944" i="5"/>
  <c r="G1009" i="5"/>
  <c r="H1009" i="5"/>
  <c r="G1044" i="5"/>
  <c r="H1044" i="5"/>
  <c r="F1072" i="5"/>
  <c r="F1105" i="5"/>
  <c r="F1136" i="5"/>
  <c r="G1243" i="5"/>
  <c r="H1243" i="5"/>
  <c r="F20" i="5"/>
  <c r="G54" i="5"/>
  <c r="H54" i="5"/>
  <c r="F93" i="5"/>
  <c r="F127" i="5"/>
  <c r="F181" i="5"/>
  <c r="G230" i="5"/>
  <c r="H230" i="5"/>
  <c r="G263" i="5"/>
  <c r="H263" i="5"/>
  <c r="G294" i="5"/>
  <c r="H294" i="5"/>
  <c r="F327" i="5"/>
  <c r="F361" i="5"/>
  <c r="F409" i="5"/>
  <c r="G489" i="5"/>
  <c r="H489" i="5"/>
  <c r="G543" i="5"/>
  <c r="H543" i="5"/>
  <c r="F557" i="5"/>
  <c r="G587" i="5"/>
  <c r="H587" i="5"/>
  <c r="G638" i="5"/>
  <c r="H638" i="5"/>
  <c r="G677" i="5"/>
  <c r="H677" i="5"/>
  <c r="F697" i="5"/>
  <c r="G726" i="5"/>
  <c r="H726" i="5"/>
  <c r="G778" i="5"/>
  <c r="H778" i="5"/>
  <c r="F818" i="5"/>
  <c r="G834" i="5"/>
  <c r="H834" i="5"/>
  <c r="G895" i="5"/>
  <c r="H895" i="5"/>
  <c r="F910" i="5"/>
  <c r="G927" i="5"/>
  <c r="H927" i="5"/>
  <c r="G956" i="5"/>
  <c r="H956" i="5"/>
  <c r="G971" i="5"/>
  <c r="H971" i="5"/>
  <c r="F991" i="5"/>
  <c r="G1004" i="5"/>
  <c r="H1004" i="5"/>
  <c r="G1041" i="5"/>
  <c r="H1041" i="5"/>
  <c r="G1070" i="5"/>
  <c r="H1070" i="5"/>
  <c r="F1081" i="5"/>
  <c r="G1130" i="5"/>
  <c r="H1130" i="5"/>
  <c r="G1183" i="5"/>
  <c r="H1183" i="5"/>
  <c r="G1246" i="5"/>
  <c r="H1246" i="5"/>
  <c r="F1254" i="5"/>
  <c r="G1275" i="5"/>
  <c r="H1275" i="5"/>
  <c r="G78" i="5"/>
  <c r="H78" i="5"/>
  <c r="G101" i="5"/>
  <c r="H101" i="5"/>
  <c r="F116" i="5"/>
  <c r="G178" i="5"/>
  <c r="H178" i="5"/>
  <c r="G232" i="5"/>
  <c r="H232" i="5"/>
  <c r="G276" i="5"/>
  <c r="H276" i="5"/>
  <c r="F288" i="5"/>
  <c r="G329" i="5"/>
  <c r="H329" i="5"/>
  <c r="G365" i="5"/>
  <c r="H365" i="5"/>
  <c r="G395" i="5"/>
  <c r="H395" i="5"/>
  <c r="F406" i="5"/>
  <c r="G444" i="5"/>
  <c r="H444" i="5"/>
  <c r="G498" i="5"/>
  <c r="H498" i="5"/>
  <c r="G526" i="5"/>
  <c r="H526" i="5"/>
  <c r="F539" i="5"/>
  <c r="G568" i="5"/>
  <c r="H568" i="5"/>
  <c r="G618" i="5"/>
  <c r="H618" i="5"/>
  <c r="G675" i="5"/>
  <c r="H675" i="5"/>
  <c r="F727" i="5"/>
  <c r="G762" i="5"/>
  <c r="H762" i="5"/>
  <c r="G807" i="5"/>
  <c r="H807" i="5"/>
  <c r="F875" i="5"/>
  <c r="G915" i="5"/>
  <c r="H915" i="5"/>
  <c r="G947" i="5"/>
  <c r="H947" i="5"/>
  <c r="G1027" i="5"/>
  <c r="H1027" i="5"/>
  <c r="F1045" i="5"/>
  <c r="G1089" i="5"/>
  <c r="H1089" i="5"/>
  <c r="G1172" i="5"/>
  <c r="H1172" i="5"/>
  <c r="F1193" i="5"/>
  <c r="G1222" i="5"/>
  <c r="H1222" i="5"/>
  <c r="G1259" i="5"/>
  <c r="H1259" i="5"/>
  <c r="G36" i="5"/>
  <c r="H36" i="5"/>
  <c r="F1020" i="5"/>
  <c r="F655" i="5"/>
  <c r="G892" i="5"/>
  <c r="H892" i="5"/>
  <c r="G1152" i="5"/>
  <c r="H1152" i="5"/>
  <c r="F207" i="5"/>
  <c r="F438" i="5"/>
  <c r="G665" i="5"/>
  <c r="H665" i="5"/>
  <c r="G854" i="5"/>
  <c r="H854" i="5"/>
  <c r="F1135" i="5"/>
  <c r="G1277" i="5"/>
  <c r="H1277" i="5"/>
  <c r="G624" i="5"/>
  <c r="H624" i="5"/>
  <c r="F680" i="5"/>
  <c r="G704" i="5"/>
  <c r="H704" i="5"/>
  <c r="G753" i="5"/>
  <c r="H753" i="5"/>
  <c r="F774" i="5"/>
  <c r="F808" i="5"/>
  <c r="F853" i="5"/>
  <c r="G908" i="5"/>
  <c r="H908" i="5"/>
  <c r="G949" i="5"/>
  <c r="H949" i="5"/>
  <c r="G1038" i="5"/>
  <c r="H1038" i="5"/>
  <c r="F1058" i="5"/>
  <c r="G1078" i="5"/>
  <c r="H1078" i="5"/>
  <c r="F1110" i="5"/>
  <c r="F1141" i="5"/>
  <c r="G1197" i="5"/>
  <c r="H1197" i="5"/>
  <c r="F4" i="5"/>
  <c r="G47" i="5"/>
  <c r="H47" i="5"/>
  <c r="F121" i="5"/>
  <c r="F160" i="5"/>
  <c r="F179" i="5"/>
  <c r="G226" i="5"/>
  <c r="H226" i="5"/>
  <c r="G254" i="5"/>
  <c r="H254" i="5"/>
  <c r="F325" i="5"/>
  <c r="G354" i="5"/>
  <c r="H354" i="5"/>
  <c r="F380" i="5"/>
  <c r="F405" i="5"/>
  <c r="G442" i="5"/>
  <c r="H442" i="5"/>
  <c r="F519" i="5"/>
  <c r="G549" i="5"/>
  <c r="H549" i="5"/>
  <c r="G597" i="5"/>
  <c r="H597" i="5"/>
  <c r="F619" i="5"/>
  <c r="F647" i="5"/>
  <c r="F659" i="5"/>
  <c r="G729" i="5"/>
  <c r="H729" i="5"/>
  <c r="G767" i="5"/>
  <c r="H767" i="5"/>
  <c r="G822" i="5"/>
  <c r="H822" i="5"/>
  <c r="F864" i="5"/>
  <c r="F944" i="5"/>
  <c r="F1009" i="5"/>
  <c r="G1088" i="5"/>
  <c r="H1088" i="5"/>
  <c r="F1155" i="5"/>
  <c r="G1210" i="5"/>
  <c r="H1210" i="5"/>
  <c r="F1243" i="5"/>
  <c r="F1265" i="5"/>
  <c r="F54" i="5"/>
  <c r="G105" i="5"/>
  <c r="H105" i="5"/>
  <c r="G145" i="5"/>
  <c r="H145" i="5"/>
  <c r="F204" i="5"/>
  <c r="F230" i="5"/>
  <c r="F263" i="5"/>
  <c r="G340" i="5"/>
  <c r="H340" i="5"/>
  <c r="F423" i="5"/>
  <c r="G451" i="5"/>
  <c r="H451" i="5"/>
  <c r="F489" i="5"/>
  <c r="F517" i="5"/>
  <c r="F543" i="5"/>
  <c r="F587" i="5"/>
  <c r="G625" i="5"/>
  <c r="H625" i="5"/>
  <c r="F638" i="5"/>
  <c r="F677" i="5"/>
  <c r="F726" i="5"/>
  <c r="F778" i="5"/>
  <c r="F801" i="5"/>
  <c r="F834" i="5"/>
  <c r="G856" i="5"/>
  <c r="H856" i="5"/>
  <c r="F861" i="5"/>
  <c r="F895" i="5"/>
  <c r="F927" i="5"/>
  <c r="G943" i="5"/>
  <c r="H943" i="5"/>
  <c r="F956" i="5"/>
  <c r="F971" i="5"/>
  <c r="F1004" i="5"/>
  <c r="G1017" i="5"/>
  <c r="H1017" i="5"/>
  <c r="F1041" i="5"/>
  <c r="F1070" i="5"/>
  <c r="F1130" i="5"/>
  <c r="G1163" i="5"/>
  <c r="H1163" i="5"/>
  <c r="F1183" i="5"/>
  <c r="F1246" i="5"/>
  <c r="F1275" i="5"/>
  <c r="G53" i="5"/>
  <c r="H53" i="5"/>
  <c r="F78" i="5"/>
  <c r="F101" i="5"/>
  <c r="F178" i="5"/>
  <c r="G218" i="5"/>
  <c r="H218" i="5"/>
  <c r="F232" i="5"/>
  <c r="F276" i="5"/>
  <c r="F329" i="5"/>
  <c r="G353" i="5"/>
  <c r="H353" i="5"/>
  <c r="F365" i="5"/>
  <c r="F395" i="5"/>
  <c r="F444" i="5"/>
  <c r="G481" i="5"/>
  <c r="H481" i="5"/>
  <c r="F498" i="5"/>
  <c r="F526" i="5"/>
  <c r="F568" i="5"/>
  <c r="G600" i="5"/>
  <c r="H600" i="5"/>
  <c r="F618" i="5"/>
  <c r="F675" i="5"/>
  <c r="F762" i="5"/>
  <c r="G794" i="5"/>
  <c r="H794" i="5"/>
  <c r="F807" i="5"/>
  <c r="F857" i="5"/>
  <c r="F915" i="5"/>
  <c r="G928" i="5"/>
  <c r="H928" i="5"/>
  <c r="F947" i="5"/>
  <c r="F1027" i="5"/>
  <c r="F1089" i="5"/>
  <c r="G1119" i="5"/>
  <c r="H1119" i="5"/>
  <c r="F1137" i="5"/>
  <c r="F1172" i="5"/>
  <c r="F1222" i="5"/>
  <c r="G1256" i="5"/>
  <c r="H1256" i="5"/>
  <c r="F1259" i="5"/>
  <c r="G1189" i="5"/>
  <c r="H1189" i="5"/>
  <c r="F706" i="5"/>
  <c r="F77" i="5"/>
  <c r="F229" i="5"/>
  <c r="F358" i="5"/>
  <c r="F484" i="5"/>
  <c r="G610" i="5"/>
  <c r="H610" i="5"/>
  <c r="F704" i="5"/>
  <c r="F860" i="5"/>
  <c r="F1197" i="5"/>
  <c r="F226" i="5"/>
  <c r="F354" i="5"/>
  <c r="F487" i="5"/>
  <c r="G639" i="5"/>
  <c r="H639" i="5"/>
  <c r="F767" i="5"/>
  <c r="F1030" i="5"/>
  <c r="G31" i="5"/>
  <c r="H31" i="5"/>
  <c r="G309" i="5"/>
  <c r="H309" i="5"/>
  <c r="F451" i="5"/>
  <c r="G577" i="5"/>
  <c r="H577" i="5"/>
  <c r="G792" i="5"/>
  <c r="H792" i="5"/>
  <c r="F856" i="5"/>
  <c r="G994" i="5"/>
  <c r="H994" i="5"/>
  <c r="G1219" i="5"/>
  <c r="H1219" i="5"/>
  <c r="F53" i="5"/>
  <c r="G194" i="5"/>
  <c r="H194" i="5"/>
  <c r="G313" i="5"/>
  <c r="H313" i="5"/>
  <c r="G507" i="5"/>
  <c r="H507" i="5"/>
  <c r="F600" i="5"/>
  <c r="G776" i="5"/>
  <c r="H776" i="5"/>
  <c r="G904" i="5"/>
  <c r="H904" i="5"/>
  <c r="F1119" i="5"/>
  <c r="G1226" i="5"/>
  <c r="H1226" i="5"/>
  <c r="G8" i="5"/>
  <c r="H8" i="5"/>
  <c r="G41" i="5"/>
  <c r="H41" i="5"/>
  <c r="F55" i="5"/>
  <c r="F87" i="5"/>
  <c r="F141" i="5"/>
  <c r="G163" i="5"/>
  <c r="H163" i="5"/>
  <c r="F172" i="5"/>
  <c r="F198" i="5"/>
  <c r="F246" i="5"/>
  <c r="G279" i="5"/>
  <c r="H279" i="5"/>
  <c r="F286" i="5"/>
  <c r="F326" i="5"/>
  <c r="F367" i="5"/>
  <c r="F402" i="5"/>
  <c r="F415" i="5"/>
  <c r="F443" i="5"/>
  <c r="G478" i="5"/>
  <c r="H478" i="5"/>
  <c r="F510" i="5"/>
  <c r="F541" i="5"/>
  <c r="F588" i="5"/>
  <c r="G620" i="5"/>
  <c r="H620" i="5"/>
  <c r="F644" i="5"/>
  <c r="F664" i="5"/>
  <c r="F701" i="5"/>
  <c r="G742" i="5"/>
  <c r="H742" i="5"/>
  <c r="F761" i="5"/>
  <c r="F793" i="5"/>
  <c r="F840" i="5"/>
  <c r="G848" i="5"/>
  <c r="H848" i="5"/>
  <c r="F874" i="5"/>
  <c r="F922" i="5"/>
  <c r="F952" i="5"/>
  <c r="G977" i="5"/>
  <c r="H977" i="5"/>
  <c r="F981" i="5"/>
  <c r="F1015" i="5"/>
  <c r="F1035" i="5"/>
  <c r="G1067" i="5"/>
  <c r="H1067" i="5"/>
  <c r="F1077" i="5"/>
  <c r="F1104" i="5"/>
  <c r="F1142" i="5"/>
  <c r="G1176" i="5"/>
  <c r="H1176" i="5"/>
  <c r="F1196" i="5"/>
  <c r="F1215" i="5"/>
  <c r="F1250" i="5"/>
  <c r="G1273" i="5"/>
  <c r="H1273" i="5"/>
  <c r="F17" i="5"/>
  <c r="F56" i="5"/>
  <c r="F111" i="5"/>
  <c r="G180" i="5"/>
  <c r="H180" i="5"/>
  <c r="F221" i="5"/>
  <c r="F265" i="5"/>
  <c r="F332" i="5"/>
  <c r="G362" i="5"/>
  <c r="H362" i="5"/>
  <c r="F373" i="5"/>
  <c r="F421" i="5"/>
  <c r="F492" i="5"/>
  <c r="F547" i="5"/>
  <c r="F581" i="5"/>
  <c r="F649" i="5"/>
  <c r="G660" i="5"/>
  <c r="H660" i="5"/>
  <c r="G696" i="5"/>
  <c r="H696" i="5"/>
  <c r="F731" i="5"/>
  <c r="G771" i="5"/>
  <c r="H771" i="5"/>
  <c r="G789" i="5"/>
  <c r="H789" i="5"/>
  <c r="F815" i="5"/>
  <c r="G844" i="5"/>
  <c r="H844" i="5"/>
  <c r="G906" i="5"/>
  <c r="H906" i="5"/>
  <c r="G987" i="5"/>
  <c r="H987" i="5"/>
  <c r="G1082" i="5"/>
  <c r="H1082" i="5"/>
  <c r="G1111" i="5"/>
  <c r="H1111" i="5"/>
  <c r="F1128" i="5"/>
  <c r="G1164" i="5"/>
  <c r="H1164" i="5"/>
  <c r="F1187" i="5"/>
  <c r="G1247" i="5"/>
  <c r="H1247" i="5"/>
  <c r="G128" i="5"/>
  <c r="H128" i="5"/>
  <c r="G164" i="5"/>
  <c r="H164" i="5"/>
  <c r="F209" i="5"/>
  <c r="G267" i="5"/>
  <c r="H267" i="5"/>
  <c r="F296" i="5"/>
  <c r="G453" i="5"/>
  <c r="H453" i="5"/>
  <c r="G542" i="5"/>
  <c r="H542" i="5"/>
  <c r="G611" i="5"/>
  <c r="H611" i="5"/>
  <c r="G737" i="5"/>
  <c r="H737" i="5"/>
  <c r="F758" i="5"/>
  <c r="G821" i="5"/>
  <c r="H821" i="5"/>
  <c r="G886" i="5"/>
  <c r="H886" i="5"/>
  <c r="G900" i="5"/>
  <c r="H900" i="5"/>
  <c r="F930" i="5"/>
  <c r="G975" i="5"/>
  <c r="H975" i="5"/>
  <c r="G1147" i="5"/>
  <c r="H1147" i="5"/>
  <c r="G1199" i="5"/>
  <c r="H1199" i="5"/>
  <c r="F1237" i="5"/>
  <c r="G18" i="5"/>
  <c r="H18" i="5"/>
  <c r="G57" i="5"/>
  <c r="H57" i="5"/>
  <c r="G90" i="5"/>
  <c r="H90" i="5"/>
  <c r="F107" i="5"/>
  <c r="G140" i="5"/>
  <c r="H140" i="5"/>
  <c r="F44" i="5"/>
  <c r="G74" i="5"/>
  <c r="H74" i="5"/>
  <c r="F112" i="5"/>
  <c r="F262" i="5"/>
  <c r="F391" i="5"/>
  <c r="F513" i="5"/>
  <c r="F624" i="5"/>
  <c r="F908" i="5"/>
  <c r="F1078" i="5"/>
  <c r="F1217" i="5"/>
  <c r="F254" i="5"/>
  <c r="G388" i="5"/>
  <c r="H388" i="5"/>
  <c r="G1059" i="5"/>
  <c r="H1059" i="5"/>
  <c r="F1210" i="5"/>
  <c r="F76" i="5"/>
  <c r="G215" i="5"/>
  <c r="H215" i="5"/>
  <c r="F340" i="5"/>
  <c r="G503" i="5"/>
  <c r="H503" i="5"/>
  <c r="G607" i="5"/>
  <c r="H607" i="5"/>
  <c r="G699" i="5"/>
  <c r="H699" i="5"/>
  <c r="G883" i="5"/>
  <c r="H883" i="5"/>
  <c r="F943" i="5"/>
  <c r="G1008" i="5"/>
  <c r="H1008" i="5"/>
  <c r="G1097" i="5"/>
  <c r="H1097" i="5"/>
  <c r="G85" i="5"/>
  <c r="H85" i="5"/>
  <c r="F218" i="5"/>
  <c r="G339" i="5"/>
  <c r="H339" i="5"/>
  <c r="G666" i="5"/>
  <c r="H666" i="5"/>
  <c r="F794" i="5"/>
  <c r="G917" i="5"/>
  <c r="H917" i="5"/>
  <c r="G1071" i="5"/>
  <c r="H1071" i="5"/>
  <c r="G1193" i="5"/>
  <c r="H1193" i="5"/>
  <c r="F1226" i="5"/>
  <c r="F8" i="5"/>
  <c r="F41" i="5"/>
  <c r="G75" i="5"/>
  <c r="H75" i="5"/>
  <c r="G153" i="5"/>
  <c r="H153" i="5"/>
  <c r="F163" i="5"/>
  <c r="G183" i="5"/>
  <c r="H183" i="5"/>
  <c r="G256" i="5"/>
  <c r="H256" i="5"/>
  <c r="F279" i="5"/>
  <c r="G308" i="5"/>
  <c r="H308" i="5"/>
  <c r="G356" i="5"/>
  <c r="H356" i="5"/>
  <c r="G371" i="5"/>
  <c r="H371" i="5"/>
  <c r="F384" i="5"/>
  <c r="G407" i="5"/>
  <c r="H407" i="5"/>
  <c r="G439" i="5"/>
  <c r="H439" i="5"/>
  <c r="G463" i="5"/>
  <c r="H463" i="5"/>
  <c r="F478" i="5"/>
  <c r="G571" i="5"/>
  <c r="H571" i="5"/>
  <c r="F620" i="5"/>
  <c r="G650" i="5"/>
  <c r="H650" i="5"/>
  <c r="G689" i="5"/>
  <c r="H689" i="5"/>
  <c r="G730" i="5"/>
  <c r="H730" i="5"/>
  <c r="F742" i="5"/>
  <c r="G777" i="5"/>
  <c r="H777" i="5"/>
  <c r="G825" i="5"/>
  <c r="H825" i="5"/>
  <c r="G846" i="5"/>
  <c r="H846" i="5"/>
  <c r="F848" i="5"/>
  <c r="G882" i="5"/>
  <c r="H882" i="5"/>
  <c r="G942" i="5"/>
  <c r="H942" i="5"/>
  <c r="G970" i="5"/>
  <c r="H970" i="5"/>
  <c r="F977" i="5"/>
  <c r="G990" i="5"/>
  <c r="H990" i="5"/>
  <c r="G1052" i="5"/>
  <c r="H1052" i="5"/>
  <c r="F1067" i="5"/>
  <c r="G1092" i="5"/>
  <c r="H1092" i="5"/>
  <c r="G1123" i="5"/>
  <c r="H1123" i="5"/>
  <c r="G1161" i="5"/>
  <c r="H1161" i="5"/>
  <c r="F1176" i="5"/>
  <c r="G1207" i="5"/>
  <c r="H1207" i="5"/>
  <c r="G1260" i="5"/>
  <c r="H1260" i="5"/>
  <c r="F1273" i="5"/>
  <c r="G89" i="5"/>
  <c r="H89" i="5"/>
  <c r="G129" i="5"/>
  <c r="H129" i="5"/>
  <c r="F180" i="5"/>
  <c r="G233" i="5"/>
  <c r="H233" i="5"/>
  <c r="G319" i="5"/>
  <c r="H319" i="5"/>
  <c r="G341" i="5"/>
  <c r="H341" i="5"/>
  <c r="F362" i="5"/>
  <c r="G394" i="5"/>
  <c r="H394" i="5"/>
  <c r="G473" i="5"/>
  <c r="H473" i="5"/>
  <c r="G495" i="5"/>
  <c r="H495" i="5"/>
  <c r="F528" i="5"/>
  <c r="G558" i="5"/>
  <c r="H558" i="5"/>
  <c r="G614" i="5"/>
  <c r="H614" i="5"/>
  <c r="G657" i="5"/>
  <c r="H657" i="5"/>
  <c r="F660" i="5"/>
  <c r="F696" i="5"/>
  <c r="F771" i="5"/>
  <c r="F789" i="5"/>
  <c r="F844" i="5"/>
  <c r="G885" i="5"/>
  <c r="H885" i="5"/>
  <c r="F906" i="5"/>
  <c r="F987" i="5"/>
  <c r="G1060" i="5"/>
  <c r="H1060" i="5"/>
  <c r="F1082" i="5"/>
  <c r="F1111" i="5"/>
  <c r="F1164" i="5"/>
  <c r="F1247" i="5"/>
  <c r="G49" i="5"/>
  <c r="H49" i="5"/>
  <c r="F67" i="5"/>
  <c r="F128" i="5"/>
  <c r="G150" i="5"/>
  <c r="H150" i="5"/>
  <c r="F164" i="5"/>
  <c r="F193" i="5"/>
  <c r="F267" i="5"/>
  <c r="F453" i="5"/>
  <c r="G505" i="5"/>
  <c r="H505" i="5"/>
  <c r="F542" i="5"/>
  <c r="G574" i="5"/>
  <c r="H574" i="5"/>
  <c r="F611" i="5"/>
  <c r="F737" i="5"/>
  <c r="F821" i="5"/>
  <c r="G871" i="5"/>
  <c r="H871" i="5"/>
  <c r="F886" i="5"/>
  <c r="F900" i="5"/>
  <c r="F975" i="5"/>
  <c r="F718" i="5"/>
  <c r="G1171" i="5"/>
  <c r="H1171" i="5"/>
  <c r="F168" i="5"/>
  <c r="F292" i="5"/>
  <c r="F417" i="5"/>
  <c r="F538" i="5"/>
  <c r="F642" i="5"/>
  <c r="G802" i="5"/>
  <c r="H802" i="5"/>
  <c r="F949" i="5"/>
  <c r="G1125" i="5"/>
  <c r="H1125" i="5"/>
  <c r="G413" i="5"/>
  <c r="H413" i="5"/>
  <c r="F549" i="5"/>
  <c r="F673" i="5"/>
  <c r="G876" i="5"/>
  <c r="H876" i="5"/>
  <c r="F1088" i="5"/>
  <c r="F105" i="5"/>
  <c r="F392" i="5"/>
  <c r="G527" i="5"/>
  <c r="H527" i="5"/>
  <c r="F625" i="5"/>
  <c r="G747" i="5"/>
  <c r="H747" i="5"/>
  <c r="G827" i="5"/>
  <c r="H827" i="5"/>
  <c r="G960" i="5"/>
  <c r="H960" i="5"/>
  <c r="F1017" i="5"/>
  <c r="G1146" i="5"/>
  <c r="H1146" i="5"/>
  <c r="G1262" i="5"/>
  <c r="H1262" i="5"/>
  <c r="G255" i="5"/>
  <c r="H255" i="5"/>
  <c r="F353" i="5"/>
  <c r="G462" i="5"/>
  <c r="H462" i="5"/>
  <c r="G550" i="5"/>
  <c r="H550" i="5"/>
  <c r="G847" i="5"/>
  <c r="H847" i="5"/>
  <c r="F928" i="5"/>
  <c r="G1106" i="5"/>
  <c r="H1106" i="5"/>
  <c r="G1154" i="5"/>
  <c r="H1154" i="5"/>
  <c r="G1204" i="5"/>
  <c r="H1204" i="5"/>
  <c r="F1256" i="5"/>
  <c r="F36" i="5"/>
  <c r="F75" i="5"/>
  <c r="G106" i="5"/>
  <c r="H106" i="5"/>
  <c r="F120" i="5"/>
  <c r="F153" i="5"/>
  <c r="F183" i="5"/>
  <c r="G213" i="5"/>
  <c r="H213" i="5"/>
  <c r="F225" i="5"/>
  <c r="F256" i="5"/>
  <c r="F308" i="5"/>
  <c r="G346" i="5"/>
  <c r="H346" i="5"/>
  <c r="F356" i="5"/>
  <c r="F371" i="5"/>
  <c r="F407" i="5"/>
  <c r="G431" i="5"/>
  <c r="H431" i="5"/>
  <c r="F439" i="5"/>
  <c r="F463" i="5"/>
  <c r="F524" i="5"/>
  <c r="G554" i="5"/>
  <c r="H554" i="5"/>
  <c r="F571" i="5"/>
  <c r="F601" i="5"/>
  <c r="F650" i="5"/>
  <c r="G672" i="5"/>
  <c r="H672" i="5"/>
  <c r="F689" i="5"/>
  <c r="F730" i="5"/>
  <c r="F777" i="5"/>
  <c r="G804" i="5"/>
  <c r="H804" i="5"/>
  <c r="F825" i="5"/>
  <c r="F846" i="5"/>
  <c r="F882" i="5"/>
  <c r="G935" i="5"/>
  <c r="H935" i="5"/>
  <c r="F942" i="5"/>
  <c r="F970" i="5"/>
  <c r="F990" i="5"/>
  <c r="G1025" i="5"/>
  <c r="H1025" i="5"/>
  <c r="F1026" i="5"/>
  <c r="F1052" i="5"/>
  <c r="F1092" i="5"/>
  <c r="G1109" i="5"/>
  <c r="H1109" i="5"/>
  <c r="F1123" i="5"/>
  <c r="F1161" i="5"/>
  <c r="F1207" i="5"/>
  <c r="G1230" i="5"/>
  <c r="H1230" i="5"/>
  <c r="F1245" i="5"/>
  <c r="F1260" i="5"/>
  <c r="F35" i="5"/>
  <c r="G72" i="5"/>
  <c r="H72" i="5"/>
  <c r="F89" i="5"/>
  <c r="F129" i="5"/>
  <c r="F233" i="5"/>
  <c r="G293" i="5"/>
  <c r="H293" i="5"/>
  <c r="F319" i="5"/>
  <c r="F341" i="5"/>
  <c r="F394" i="5"/>
  <c r="G459" i="5"/>
  <c r="H459" i="5"/>
  <c r="F473" i="5"/>
  <c r="F495" i="5"/>
  <c r="F558" i="5"/>
  <c r="G593" i="5"/>
  <c r="H593" i="5"/>
  <c r="F614" i="5"/>
  <c r="F657" i="5"/>
  <c r="G679" i="5"/>
  <c r="H679" i="5"/>
  <c r="G748" i="5"/>
  <c r="H748" i="5"/>
  <c r="G786" i="5"/>
  <c r="H786" i="5"/>
  <c r="G826" i="5"/>
  <c r="H826" i="5"/>
  <c r="G869" i="5"/>
  <c r="H869" i="5"/>
  <c r="F885" i="5"/>
  <c r="G966" i="5"/>
  <c r="H966" i="5"/>
  <c r="G1049" i="5"/>
  <c r="H1049" i="5"/>
  <c r="F1060" i="5"/>
  <c r="G1100" i="5"/>
  <c r="H1100" i="5"/>
  <c r="G1144" i="5"/>
  <c r="H1144" i="5"/>
  <c r="G1214" i="5"/>
  <c r="H1214" i="5"/>
  <c r="G1253" i="5"/>
  <c r="H1253" i="5"/>
  <c r="F49" i="5"/>
  <c r="G136" i="5"/>
  <c r="H136" i="5"/>
  <c r="F150" i="5"/>
  <c r="G249" i="5"/>
  <c r="H249" i="5"/>
  <c r="G303" i="5"/>
  <c r="H303" i="5"/>
  <c r="G475" i="5"/>
  <c r="H475" i="5"/>
  <c r="F505" i="5"/>
  <c r="F574" i="5"/>
  <c r="G627" i="5"/>
  <c r="H627" i="5"/>
  <c r="G806" i="5"/>
  <c r="H806" i="5"/>
  <c r="G833" i="5"/>
  <c r="H833" i="5"/>
  <c r="F871" i="5"/>
  <c r="G898" i="5"/>
  <c r="H898" i="5"/>
  <c r="G945" i="5"/>
  <c r="H945" i="5"/>
  <c r="G1031" i="5"/>
  <c r="H1031" i="5"/>
  <c r="F1114" i="5"/>
  <c r="G1167" i="5"/>
  <c r="H1167" i="5"/>
  <c r="G13" i="5"/>
  <c r="H13" i="5"/>
  <c r="G27" i="5"/>
  <c r="H27" i="5"/>
  <c r="F43" i="5"/>
  <c r="G69" i="5"/>
  <c r="H69" i="5"/>
  <c r="G119" i="5"/>
  <c r="H119" i="5"/>
  <c r="G156" i="5"/>
  <c r="H156" i="5"/>
  <c r="F161" i="5"/>
  <c r="F916" i="5"/>
  <c r="F321" i="5"/>
  <c r="F192" i="5"/>
  <c r="F729" i="5"/>
  <c r="F145" i="5"/>
  <c r="G669" i="5"/>
  <c r="H669" i="5"/>
  <c r="G139" i="5"/>
  <c r="H139" i="5"/>
  <c r="G586" i="5"/>
  <c r="H586" i="5"/>
  <c r="F1106" i="5"/>
  <c r="G141" i="5"/>
  <c r="H141" i="5"/>
  <c r="F213" i="5"/>
  <c r="G326" i="5"/>
  <c r="H326" i="5"/>
  <c r="G402" i="5"/>
  <c r="H402" i="5"/>
  <c r="G588" i="5"/>
  <c r="H588" i="5"/>
  <c r="F672" i="5"/>
  <c r="G793" i="5"/>
  <c r="H793" i="5"/>
  <c r="G874" i="5"/>
  <c r="H874" i="5"/>
  <c r="G1035" i="5"/>
  <c r="H1035" i="5"/>
  <c r="F1109" i="5"/>
  <c r="G1215" i="5"/>
  <c r="H1215" i="5"/>
  <c r="G17" i="5"/>
  <c r="H17" i="5"/>
  <c r="F459" i="5"/>
  <c r="G581" i="5"/>
  <c r="H581" i="5"/>
  <c r="F679" i="5"/>
  <c r="G815" i="5"/>
  <c r="H815" i="5"/>
  <c r="F966" i="5"/>
  <c r="G1128" i="5"/>
  <c r="H1128" i="5"/>
  <c r="F1253" i="5"/>
  <c r="G296" i="5"/>
  <c r="H296" i="5"/>
  <c r="F560" i="5"/>
  <c r="F806" i="5"/>
  <c r="G930" i="5"/>
  <c r="H930" i="5"/>
  <c r="G1237" i="5"/>
  <c r="H1237" i="5"/>
  <c r="F27" i="5"/>
  <c r="F69" i="5"/>
  <c r="F119" i="5"/>
  <c r="F197" i="5"/>
  <c r="G231" i="5"/>
  <c r="H231" i="5"/>
  <c r="F244" i="5"/>
  <c r="F275" i="5"/>
  <c r="F323" i="5"/>
  <c r="G355" i="5"/>
  <c r="H355" i="5"/>
  <c r="F382" i="5"/>
  <c r="F419" i="5"/>
  <c r="F464" i="5"/>
  <c r="G514" i="5"/>
  <c r="H514" i="5"/>
  <c r="F521" i="5"/>
  <c r="F551" i="5"/>
  <c r="G592" i="5"/>
  <c r="H592" i="5"/>
  <c r="G640" i="5"/>
  <c r="H640" i="5"/>
  <c r="G658" i="5"/>
  <c r="H658" i="5"/>
  <c r="F676" i="5"/>
  <c r="G755" i="5"/>
  <c r="H755" i="5"/>
  <c r="G780" i="5"/>
  <c r="H780" i="5"/>
  <c r="F790" i="5"/>
  <c r="G845" i="5"/>
  <c r="H845" i="5"/>
  <c r="F858" i="5"/>
  <c r="G897" i="5"/>
  <c r="H897" i="5"/>
  <c r="G939" i="5"/>
  <c r="H939" i="5"/>
  <c r="G965" i="5"/>
  <c r="H965" i="5"/>
  <c r="F974" i="5"/>
  <c r="G999" i="5"/>
  <c r="H999" i="5"/>
  <c r="G1037" i="5"/>
  <c r="H1037" i="5"/>
  <c r="G1065" i="5"/>
  <c r="H1065" i="5"/>
  <c r="F1068" i="5"/>
  <c r="G1094" i="5"/>
  <c r="H1094" i="5"/>
  <c r="G1140" i="5"/>
  <c r="H1140" i="5"/>
  <c r="G1174" i="5"/>
  <c r="H1174" i="5"/>
  <c r="F1190" i="5"/>
  <c r="G1205" i="5"/>
  <c r="H1205" i="5"/>
  <c r="G11" i="5"/>
  <c r="H11" i="5"/>
  <c r="F45" i="5"/>
  <c r="G79" i="5"/>
  <c r="H79" i="5"/>
  <c r="G126" i="5"/>
  <c r="H126" i="5"/>
  <c r="G152" i="5"/>
  <c r="H152" i="5"/>
  <c r="F166" i="5"/>
  <c r="G186" i="5"/>
  <c r="H186" i="5"/>
  <c r="G236" i="5"/>
  <c r="H236" i="5"/>
  <c r="G268" i="5"/>
  <c r="H268" i="5"/>
  <c r="F277" i="5"/>
  <c r="G315" i="5"/>
  <c r="H315" i="5"/>
  <c r="G360" i="5"/>
  <c r="H360" i="5"/>
  <c r="G389" i="5"/>
  <c r="H389" i="5"/>
  <c r="F410" i="5"/>
  <c r="G435" i="5"/>
  <c r="H435" i="5"/>
  <c r="G493" i="5"/>
  <c r="H493" i="5"/>
  <c r="G516" i="5"/>
  <c r="H516" i="5"/>
  <c r="F529" i="5"/>
  <c r="G565" i="5"/>
  <c r="H565" i="5"/>
  <c r="G634" i="5"/>
  <c r="H634" i="5"/>
  <c r="F635" i="5"/>
  <c r="G671" i="5"/>
  <c r="H671" i="5"/>
  <c r="G705" i="5"/>
  <c r="H705" i="5"/>
  <c r="G717" i="5"/>
  <c r="H717" i="5"/>
  <c r="F720" i="5"/>
  <c r="G750" i="5"/>
  <c r="H750" i="5"/>
  <c r="G799" i="5"/>
  <c r="H799" i="5"/>
  <c r="G839" i="5"/>
  <c r="H839" i="5"/>
  <c r="F843" i="5"/>
  <c r="G868" i="5"/>
  <c r="H868" i="5"/>
  <c r="F1023" i="5"/>
  <c r="F1057" i="5"/>
  <c r="F1069" i="5"/>
  <c r="F1098" i="5"/>
  <c r="F1134" i="5"/>
  <c r="F1166" i="5"/>
  <c r="F1191" i="5"/>
  <c r="F1223" i="5"/>
  <c r="F1239" i="5"/>
  <c r="F3" i="5"/>
  <c r="F28" i="5"/>
  <c r="F65" i="5"/>
  <c r="F98" i="5"/>
  <c r="F134" i="5"/>
  <c r="F162" i="5"/>
  <c r="F196" i="5"/>
  <c r="F227" i="5"/>
  <c r="F257" i="5"/>
  <c r="F289" i="5"/>
  <c r="F324" i="5"/>
  <c r="F359" i="5"/>
  <c r="F385" i="5"/>
  <c r="F436" i="5"/>
  <c r="F445" i="5"/>
  <c r="F483" i="5"/>
  <c r="F522" i="5"/>
  <c r="F553" i="5"/>
  <c r="F589" i="5"/>
  <c r="F626" i="5"/>
  <c r="F652" i="5"/>
  <c r="F678" i="5"/>
  <c r="F721" i="5"/>
  <c r="F757" i="5"/>
  <c r="F796" i="5"/>
  <c r="F862" i="5"/>
  <c r="F893" i="5"/>
  <c r="F923" i="5"/>
  <c r="F950" i="5"/>
  <c r="F984" i="5"/>
  <c r="F1010" i="5"/>
  <c r="F1075" i="5"/>
  <c r="F1112" i="5"/>
  <c r="F1138" i="5"/>
  <c r="F1179" i="5"/>
  <c r="F1212" i="5"/>
  <c r="F1238" i="5"/>
  <c r="F1258" i="5"/>
  <c r="F37" i="5"/>
  <c r="F80" i="5"/>
  <c r="F113" i="5"/>
  <c r="F143" i="5"/>
  <c r="F191" i="5"/>
  <c r="F219" i="5"/>
  <c r="G270" i="5"/>
  <c r="H270" i="5"/>
  <c r="G302" i="5"/>
  <c r="H302" i="5"/>
  <c r="G330" i="5"/>
  <c r="H330" i="5"/>
  <c r="G400" i="5"/>
  <c r="H400" i="5"/>
  <c r="G429" i="5"/>
  <c r="H429" i="5"/>
  <c r="G456" i="5"/>
  <c r="H456" i="5"/>
  <c r="G488" i="5"/>
  <c r="H488" i="5"/>
  <c r="G515" i="5"/>
  <c r="H515" i="5"/>
  <c r="G546" i="5"/>
  <c r="H546" i="5"/>
  <c r="G580" i="5"/>
  <c r="H580" i="5"/>
  <c r="G616" i="5"/>
  <c r="H616" i="5"/>
  <c r="G632" i="5"/>
  <c r="H632" i="5"/>
  <c r="G656" i="5"/>
  <c r="H656" i="5"/>
  <c r="G686" i="5"/>
  <c r="H686" i="5"/>
  <c r="G708" i="5"/>
  <c r="H708" i="5"/>
  <c r="G715" i="5"/>
  <c r="H715" i="5"/>
  <c r="G751" i="5"/>
  <c r="H751" i="5"/>
  <c r="G773" i="5"/>
  <c r="H773" i="5"/>
  <c r="G800" i="5"/>
  <c r="H800" i="5"/>
  <c r="G824" i="5"/>
  <c r="H824" i="5"/>
  <c r="G870" i="5"/>
  <c r="H870" i="5"/>
  <c r="G905" i="5"/>
  <c r="H905" i="5"/>
  <c r="G932" i="5"/>
  <c r="H932" i="5"/>
  <c r="G957" i="5"/>
  <c r="H957" i="5"/>
  <c r="G969" i="5"/>
  <c r="H969" i="5"/>
  <c r="G979" i="5"/>
  <c r="H979" i="5"/>
  <c r="G1028" i="5"/>
  <c r="H1028" i="5"/>
  <c r="G1053" i="5"/>
  <c r="H1053" i="5"/>
  <c r="G1101" i="5"/>
  <c r="H1101" i="5"/>
  <c r="G1118" i="5"/>
  <c r="H1118" i="5"/>
  <c r="F1220" i="5"/>
  <c r="F1268" i="5"/>
  <c r="F15" i="5"/>
  <c r="G32" i="5"/>
  <c r="H32" i="5"/>
  <c r="F38" i="5"/>
  <c r="F59" i="5"/>
  <c r="F108" i="5"/>
  <c r="G144" i="5"/>
  <c r="H144" i="5"/>
  <c r="F159" i="5"/>
  <c r="F199" i="5"/>
  <c r="F259" i="5"/>
  <c r="G291" i="5"/>
  <c r="H291" i="5"/>
  <c r="F314" i="5"/>
  <c r="F368" i="5"/>
  <c r="G397" i="5"/>
  <c r="H397" i="5"/>
  <c r="G422" i="5"/>
  <c r="H422" i="5"/>
  <c r="F480" i="5"/>
  <c r="F511" i="5"/>
  <c r="G540" i="5"/>
  <c r="H540" i="5"/>
  <c r="G575" i="5"/>
  <c r="H575" i="5"/>
  <c r="F595" i="5"/>
  <c r="F643" i="5"/>
  <c r="G702" i="5"/>
  <c r="H702" i="5"/>
  <c r="F745" i="5"/>
  <c r="F785" i="5"/>
  <c r="G828" i="5"/>
  <c r="H828" i="5"/>
  <c r="G863" i="5"/>
  <c r="H863" i="5"/>
  <c r="F880" i="5"/>
  <c r="F918" i="5"/>
  <c r="G955" i="5"/>
  <c r="H955" i="5"/>
  <c r="F1032" i="5"/>
  <c r="F1076" i="5"/>
  <c r="G1113" i="5"/>
  <c r="H1113" i="5"/>
  <c r="G1143" i="5"/>
  <c r="H1143" i="5"/>
  <c r="F1157" i="5"/>
  <c r="F1192" i="5"/>
  <c r="G1208" i="5"/>
  <c r="H1208" i="5"/>
  <c r="G1235" i="5"/>
  <c r="H1235" i="5"/>
  <c r="F1271" i="5"/>
  <c r="F14" i="5"/>
  <c r="G52" i="5"/>
  <c r="H52" i="5"/>
  <c r="G82" i="5"/>
  <c r="H82" i="5"/>
  <c r="F109" i="5"/>
  <c r="F200" i="5"/>
  <c r="G248" i="5"/>
  <c r="H248" i="5"/>
  <c r="F269" i="5"/>
  <c r="F317" i="5"/>
  <c r="F390" i="5"/>
  <c r="G452" i="5"/>
  <c r="H452" i="5"/>
  <c r="F468" i="5"/>
  <c r="F512" i="5"/>
  <c r="F576" i="5"/>
  <c r="G608" i="5"/>
  <c r="H608" i="5"/>
  <c r="F636" i="5"/>
  <c r="F728" i="5"/>
  <c r="F832" i="5"/>
  <c r="G884" i="5"/>
  <c r="H884" i="5"/>
  <c r="F982" i="5"/>
  <c r="F1029" i="5"/>
  <c r="F1091" i="5"/>
  <c r="G1127" i="5"/>
  <c r="H1127" i="5"/>
  <c r="F1145" i="5"/>
  <c r="F1180" i="5"/>
  <c r="F6" i="5"/>
  <c r="G29" i="5"/>
  <c r="H29" i="5"/>
  <c r="F40" i="5"/>
  <c r="F71" i="5"/>
  <c r="F122" i="5"/>
  <c r="G157" i="5"/>
  <c r="H157" i="5"/>
  <c r="F170" i="5"/>
  <c r="F201" i="5"/>
  <c r="F245" i="5"/>
  <c r="G282" i="5"/>
  <c r="H282" i="5"/>
  <c r="F290" i="5"/>
  <c r="F322" i="5"/>
  <c r="F366" i="5"/>
  <c r="G383" i="5"/>
  <c r="H383" i="5"/>
  <c r="F412" i="5"/>
  <c r="F448" i="5"/>
  <c r="F506" i="5"/>
  <c r="G520" i="5"/>
  <c r="H520" i="5"/>
  <c r="F534" i="5"/>
  <c r="F570" i="5"/>
  <c r="F621" i="5"/>
  <c r="G674" i="5"/>
  <c r="H674" i="5"/>
  <c r="F687" i="5"/>
  <c r="F723" i="5"/>
  <c r="F781" i="5"/>
  <c r="F829" i="5"/>
  <c r="F850" i="5"/>
  <c r="F896" i="5"/>
  <c r="F925" i="5"/>
  <c r="F491" i="5"/>
  <c r="F446" i="5"/>
  <c r="F281" i="5"/>
  <c r="F765" i="5"/>
  <c r="G1054" i="5"/>
  <c r="H1054" i="5"/>
  <c r="G738" i="5"/>
  <c r="H738" i="5"/>
  <c r="F1154" i="5"/>
  <c r="G246" i="5"/>
  <c r="H246" i="5"/>
  <c r="F346" i="5"/>
  <c r="G415" i="5"/>
  <c r="H415" i="5"/>
  <c r="G510" i="5"/>
  <c r="H510" i="5"/>
  <c r="G701" i="5"/>
  <c r="H701" i="5"/>
  <c r="F804" i="5"/>
  <c r="G922" i="5"/>
  <c r="H922" i="5"/>
  <c r="G981" i="5"/>
  <c r="H981" i="5"/>
  <c r="G1142" i="5"/>
  <c r="H1142" i="5"/>
  <c r="F1230" i="5"/>
  <c r="G56" i="5"/>
  <c r="H56" i="5"/>
  <c r="F593" i="5"/>
  <c r="G731" i="5"/>
  <c r="H731" i="5"/>
  <c r="F826" i="5"/>
  <c r="F1049" i="5"/>
  <c r="F1144" i="5"/>
  <c r="F177" i="5"/>
  <c r="F303" i="5"/>
  <c r="F833" i="5"/>
  <c r="F945" i="5"/>
  <c r="F1147" i="5"/>
  <c r="G43" i="5"/>
  <c r="H43" i="5"/>
  <c r="F90" i="5"/>
  <c r="F140" i="5"/>
  <c r="G182" i="5"/>
  <c r="H182" i="5"/>
  <c r="G214" i="5"/>
  <c r="H214" i="5"/>
  <c r="F231" i="5"/>
  <c r="G253" i="5"/>
  <c r="H253" i="5"/>
  <c r="G311" i="5"/>
  <c r="H311" i="5"/>
  <c r="G347" i="5"/>
  <c r="H347" i="5"/>
  <c r="F355" i="5"/>
  <c r="G386" i="5"/>
  <c r="H386" i="5"/>
  <c r="G447" i="5"/>
  <c r="H447" i="5"/>
  <c r="G482" i="5"/>
  <c r="H482" i="5"/>
  <c r="F514" i="5"/>
  <c r="G537" i="5"/>
  <c r="H537" i="5"/>
  <c r="F592" i="5"/>
  <c r="G622" i="5"/>
  <c r="H622" i="5"/>
  <c r="F640" i="5"/>
  <c r="F658" i="5"/>
  <c r="F709" i="5"/>
  <c r="G743" i="5"/>
  <c r="H743" i="5"/>
  <c r="F755" i="5"/>
  <c r="F780" i="5"/>
  <c r="F813" i="5"/>
  <c r="F845" i="5"/>
  <c r="F897" i="5"/>
  <c r="G919" i="5"/>
  <c r="H919" i="5"/>
  <c r="F939" i="5"/>
  <c r="F965" i="5"/>
  <c r="F999" i="5"/>
  <c r="F1037" i="5"/>
  <c r="F1065" i="5"/>
  <c r="F1094" i="5"/>
  <c r="G1126" i="5"/>
  <c r="H1126" i="5"/>
  <c r="F1140" i="5"/>
  <c r="F1174" i="5"/>
  <c r="F1205" i="5"/>
  <c r="G1232" i="5"/>
  <c r="H1232" i="5"/>
  <c r="F1261" i="5"/>
  <c r="F11" i="5"/>
  <c r="F79" i="5"/>
  <c r="G104" i="5"/>
  <c r="H104" i="5"/>
  <c r="F126" i="5"/>
  <c r="F152" i="5"/>
  <c r="F186" i="5"/>
  <c r="G216" i="5"/>
  <c r="H216" i="5"/>
  <c r="F236" i="5"/>
  <c r="F268" i="5"/>
  <c r="F315" i="5"/>
  <c r="G348" i="5"/>
  <c r="H348" i="5"/>
  <c r="F360" i="5"/>
  <c r="F389" i="5"/>
  <c r="F435" i="5"/>
  <c r="G470" i="5"/>
  <c r="H470" i="5"/>
  <c r="F493" i="5"/>
  <c r="F516" i="5"/>
  <c r="F565" i="5"/>
  <c r="G599" i="5"/>
  <c r="H599" i="5"/>
  <c r="F609" i="5"/>
  <c r="F634" i="5"/>
  <c r="F671" i="5"/>
  <c r="G694" i="5"/>
  <c r="H694" i="5"/>
  <c r="F705" i="5"/>
  <c r="F717" i="5"/>
  <c r="F750" i="5"/>
  <c r="G783" i="5"/>
  <c r="H783" i="5"/>
  <c r="F799" i="5"/>
  <c r="F839" i="5"/>
  <c r="F868" i="5"/>
  <c r="G894" i="5"/>
  <c r="H894" i="5"/>
  <c r="G899" i="5"/>
  <c r="H899" i="5"/>
  <c r="G903" i="5"/>
  <c r="H903" i="5"/>
  <c r="G926" i="5"/>
  <c r="H926" i="5"/>
  <c r="G934" i="5"/>
  <c r="H934" i="5"/>
  <c r="G953" i="5"/>
  <c r="H953" i="5"/>
  <c r="G968" i="5"/>
  <c r="H968" i="5"/>
  <c r="G973" i="5"/>
  <c r="H973" i="5"/>
  <c r="G978" i="5"/>
  <c r="H978" i="5"/>
  <c r="G988" i="5"/>
  <c r="H988" i="5"/>
  <c r="G998" i="5"/>
  <c r="H998" i="5"/>
  <c r="G1036" i="5"/>
  <c r="H1036" i="5"/>
  <c r="G1064" i="5"/>
  <c r="H1064" i="5"/>
  <c r="G1083" i="5"/>
  <c r="H1083" i="5"/>
  <c r="G1116" i="5"/>
  <c r="H1116" i="5"/>
  <c r="G1151" i="5"/>
  <c r="H1151" i="5"/>
  <c r="G1272" i="5"/>
  <c r="H1272" i="5"/>
  <c r="G48" i="5"/>
  <c r="H48" i="5"/>
  <c r="G84" i="5"/>
  <c r="H84" i="5"/>
  <c r="G117" i="5"/>
  <c r="H117" i="5"/>
  <c r="G149" i="5"/>
  <c r="H149" i="5"/>
  <c r="G188" i="5"/>
  <c r="H188" i="5"/>
  <c r="G211" i="5"/>
  <c r="H211" i="5"/>
  <c r="G242" i="5"/>
  <c r="H242" i="5"/>
  <c r="G273" i="5"/>
  <c r="H273" i="5"/>
  <c r="G304" i="5"/>
  <c r="H304" i="5"/>
  <c r="G337" i="5"/>
  <c r="H337" i="5"/>
  <c r="G374" i="5"/>
  <c r="H374" i="5"/>
  <c r="G418" i="5"/>
  <c r="H418" i="5"/>
  <c r="G440" i="5"/>
  <c r="H440" i="5"/>
  <c r="G465" i="5"/>
  <c r="H465" i="5"/>
  <c r="G535" i="5"/>
  <c r="H535" i="5"/>
  <c r="G567" i="5"/>
  <c r="H567" i="5"/>
  <c r="G606" i="5"/>
  <c r="H606" i="5"/>
  <c r="G637" i="5"/>
  <c r="H637" i="5"/>
  <c r="G668" i="5"/>
  <c r="H668" i="5"/>
  <c r="G713" i="5"/>
  <c r="H713" i="5"/>
  <c r="G736" i="5"/>
  <c r="H736" i="5"/>
  <c r="G779" i="5"/>
  <c r="H779" i="5"/>
  <c r="G811" i="5"/>
  <c r="H811" i="5"/>
  <c r="G881" i="5"/>
  <c r="H881" i="5"/>
  <c r="G901" i="5"/>
  <c r="H901" i="5"/>
  <c r="G929" i="5"/>
  <c r="H929" i="5"/>
  <c r="G961" i="5"/>
  <c r="H961" i="5"/>
  <c r="G993" i="5"/>
  <c r="H993" i="5"/>
  <c r="G1050" i="5"/>
  <c r="H1050" i="5"/>
  <c r="G1087" i="5"/>
  <c r="H1087" i="5"/>
  <c r="G1156" i="5"/>
  <c r="H1156" i="5"/>
  <c r="G1198" i="5"/>
  <c r="H1198" i="5"/>
  <c r="G1252" i="5"/>
  <c r="H1252" i="5"/>
  <c r="G16" i="5"/>
  <c r="H16" i="5"/>
  <c r="G64" i="5"/>
  <c r="H64" i="5"/>
  <c r="G95" i="5"/>
  <c r="H95" i="5"/>
  <c r="G133" i="5"/>
  <c r="H133" i="5"/>
  <c r="G158" i="5"/>
  <c r="H158" i="5"/>
  <c r="G208" i="5"/>
  <c r="H208" i="5"/>
  <c r="F270" i="5"/>
  <c r="F302" i="5"/>
  <c r="F330" i="5"/>
  <c r="F376" i="5"/>
  <c r="F400" i="5"/>
  <c r="F429" i="5"/>
  <c r="F456" i="5"/>
  <c r="F488" i="5"/>
  <c r="F515" i="5"/>
  <c r="F546" i="5"/>
  <c r="F580" i="5"/>
  <c r="F616" i="5"/>
  <c r="F632" i="5"/>
  <c r="F656" i="5"/>
  <c r="F686" i="5"/>
  <c r="F708" i="5"/>
  <c r="F715" i="5"/>
  <c r="F751" i="5"/>
  <c r="F773" i="5"/>
  <c r="F800" i="5"/>
  <c r="F824" i="5"/>
  <c r="F870" i="5"/>
  <c r="F905" i="5"/>
  <c r="F932" i="5"/>
  <c r="F957" i="5"/>
  <c r="F969" i="5"/>
  <c r="F979" i="5"/>
  <c r="F1028" i="5"/>
  <c r="F1053" i="5"/>
  <c r="F1101" i="5"/>
  <c r="F1118" i="5"/>
  <c r="F1153" i="5"/>
  <c r="F1181" i="5"/>
  <c r="G1257" i="5"/>
  <c r="H1257" i="5"/>
  <c r="G1278" i="5"/>
  <c r="H1278" i="5"/>
  <c r="G22" i="5"/>
  <c r="H22" i="5"/>
  <c r="F32" i="5"/>
  <c r="G46" i="5"/>
  <c r="H46" i="5"/>
  <c r="G94" i="5"/>
  <c r="H94" i="5"/>
  <c r="G124" i="5"/>
  <c r="H124" i="5"/>
  <c r="F144" i="5"/>
  <c r="G167" i="5"/>
  <c r="H167" i="5"/>
  <c r="G234" i="5"/>
  <c r="H234" i="5"/>
  <c r="G283" i="5"/>
  <c r="H283" i="5"/>
  <c r="F291" i="5"/>
  <c r="G328" i="5"/>
  <c r="H328" i="5"/>
  <c r="G379" i="5"/>
  <c r="H379" i="5"/>
  <c r="F397" i="5"/>
  <c r="F422" i="5"/>
  <c r="G466" i="5"/>
  <c r="H466" i="5"/>
  <c r="G497" i="5"/>
  <c r="H497" i="5"/>
  <c r="F540" i="5"/>
  <c r="F575" i="5"/>
  <c r="G605" i="5"/>
  <c r="H605" i="5"/>
  <c r="G651" i="5"/>
  <c r="H651" i="5"/>
  <c r="F681" i="5"/>
  <c r="F702" i="5"/>
  <c r="G734" i="5"/>
  <c r="H734" i="5"/>
  <c r="G766" i="5"/>
  <c r="H766" i="5"/>
  <c r="F828" i="5"/>
  <c r="F863" i="5"/>
  <c r="G912" i="5"/>
  <c r="H912" i="5"/>
  <c r="G931" i="5"/>
  <c r="H931" i="5"/>
  <c r="F955" i="5"/>
  <c r="F1002" i="5"/>
  <c r="G1013" i="5"/>
  <c r="H1013" i="5"/>
  <c r="G1062" i="5"/>
  <c r="H1062" i="5"/>
  <c r="F1113" i="5"/>
  <c r="F1143" i="5"/>
  <c r="G1177" i="5"/>
  <c r="H1177" i="5"/>
  <c r="G1202" i="5"/>
  <c r="H1202" i="5"/>
  <c r="F1208" i="5"/>
  <c r="F1235" i="5"/>
  <c r="G1263" i="5"/>
  <c r="H1263" i="5"/>
  <c r="G1276" i="5"/>
  <c r="H1276" i="5"/>
  <c r="F52" i="5"/>
  <c r="F82" i="5"/>
  <c r="G125" i="5"/>
  <c r="H125" i="5"/>
  <c r="G238" i="5"/>
  <c r="H238" i="5"/>
  <c r="F248" i="5"/>
  <c r="G301" i="5"/>
  <c r="H301" i="5"/>
  <c r="G338" i="5"/>
  <c r="H338" i="5"/>
  <c r="G420" i="5"/>
  <c r="H420" i="5"/>
  <c r="F452" i="5"/>
  <c r="G485" i="5"/>
  <c r="H485" i="5"/>
  <c r="G559" i="5"/>
  <c r="H559" i="5"/>
  <c r="G594" i="5"/>
  <c r="H594" i="5"/>
  <c r="F608" i="5"/>
  <c r="G700" i="5"/>
  <c r="H700" i="5"/>
  <c r="G760" i="5"/>
  <c r="H760" i="5"/>
  <c r="G866" i="5"/>
  <c r="H866" i="5"/>
  <c r="F884" i="5"/>
  <c r="G1012" i="5"/>
  <c r="H1012" i="5"/>
  <c r="G1079" i="5"/>
  <c r="H1079" i="5"/>
  <c r="G1115" i="5"/>
  <c r="H1115" i="5"/>
  <c r="F1127" i="5"/>
  <c r="G1162" i="5"/>
  <c r="H1162" i="5"/>
  <c r="G25" i="5"/>
  <c r="H25" i="5"/>
  <c r="F29" i="5"/>
  <c r="G50" i="5"/>
  <c r="H50" i="5"/>
  <c r="G110" i="5"/>
  <c r="H110" i="5"/>
  <c r="G142" i="5"/>
  <c r="H142" i="5"/>
  <c r="F157" i="5"/>
  <c r="G190" i="5"/>
  <c r="H190" i="5"/>
  <c r="G228" i="5"/>
  <c r="H228" i="5"/>
  <c r="G258" i="5"/>
  <c r="H258" i="5"/>
  <c r="F282" i="5"/>
  <c r="G357" i="5"/>
  <c r="H357" i="5"/>
  <c r="G372" i="5"/>
  <c r="H372" i="5"/>
  <c r="F383" i="5"/>
  <c r="G414" i="5"/>
  <c r="H414" i="5"/>
  <c r="G479" i="5"/>
  <c r="H479" i="5"/>
  <c r="G509" i="5"/>
  <c r="H509" i="5"/>
  <c r="F520" i="5"/>
  <c r="G552" i="5"/>
  <c r="H552" i="5"/>
  <c r="G602" i="5"/>
  <c r="H602" i="5"/>
  <c r="F582" i="5"/>
  <c r="G1160" i="5"/>
  <c r="H1160" i="5"/>
  <c r="F442" i="5"/>
  <c r="F1120" i="5"/>
  <c r="G851" i="5"/>
  <c r="H851" i="5"/>
  <c r="F1163" i="5"/>
  <c r="G381" i="5"/>
  <c r="H381" i="5"/>
  <c r="F1204" i="5"/>
  <c r="G172" i="5"/>
  <c r="H172" i="5"/>
  <c r="G367" i="5"/>
  <c r="H367" i="5"/>
  <c r="F431" i="5"/>
  <c r="G541" i="5"/>
  <c r="H541" i="5"/>
  <c r="G644" i="5"/>
  <c r="H644" i="5"/>
  <c r="G840" i="5"/>
  <c r="H840" i="5"/>
  <c r="F935" i="5"/>
  <c r="G1015" i="5"/>
  <c r="H1015" i="5"/>
  <c r="G1077" i="5"/>
  <c r="H1077" i="5"/>
  <c r="G1250" i="5"/>
  <c r="H1250" i="5"/>
  <c r="F72" i="5"/>
  <c r="G265" i="5"/>
  <c r="H265" i="5"/>
  <c r="G373" i="5"/>
  <c r="H373" i="5"/>
  <c r="F748" i="5"/>
  <c r="F869" i="5"/>
  <c r="G1187" i="5"/>
  <c r="H1187" i="5"/>
  <c r="F99" i="5"/>
  <c r="F475" i="5"/>
  <c r="F627" i="5"/>
  <c r="F1031" i="5"/>
  <c r="F1167" i="5"/>
  <c r="F13" i="5"/>
  <c r="G107" i="5"/>
  <c r="H107" i="5"/>
  <c r="F156" i="5"/>
  <c r="F182" i="5"/>
  <c r="F214" i="5"/>
  <c r="F253" i="5"/>
  <c r="G287" i="5"/>
  <c r="H287" i="5"/>
  <c r="F311" i="5"/>
  <c r="F347" i="5"/>
  <c r="F386" i="5"/>
  <c r="G430" i="5"/>
  <c r="H430" i="5"/>
  <c r="F447" i="5"/>
  <c r="F482" i="5"/>
  <c r="F537" i="5"/>
  <c r="G572" i="5"/>
  <c r="H572" i="5"/>
  <c r="G603" i="5"/>
  <c r="H603" i="5"/>
  <c r="F622" i="5"/>
  <c r="G654" i="5"/>
  <c r="H654" i="5"/>
  <c r="G690" i="5"/>
  <c r="H690" i="5"/>
  <c r="G725" i="5"/>
  <c r="H725" i="5"/>
  <c r="F743" i="5"/>
  <c r="G759" i="5"/>
  <c r="H759" i="5"/>
  <c r="G805" i="5"/>
  <c r="H805" i="5"/>
  <c r="G820" i="5"/>
  <c r="H820" i="5"/>
  <c r="G879" i="5"/>
  <c r="H879" i="5"/>
  <c r="G909" i="5"/>
  <c r="H909" i="5"/>
  <c r="F919" i="5"/>
  <c r="G959" i="5"/>
  <c r="H959" i="5"/>
  <c r="G992" i="5"/>
  <c r="H992" i="5"/>
  <c r="G1001" i="5"/>
  <c r="H1001" i="5"/>
  <c r="F1018" i="5"/>
  <c r="G1046" i="5"/>
  <c r="H1046" i="5"/>
  <c r="G1073" i="5"/>
  <c r="H1073" i="5"/>
  <c r="G1108" i="5"/>
  <c r="H1108" i="5"/>
  <c r="F1126" i="5"/>
  <c r="G1158" i="5"/>
  <c r="H1158" i="5"/>
  <c r="G1194" i="5"/>
  <c r="H1194" i="5"/>
  <c r="G1218" i="5"/>
  <c r="H1218" i="5"/>
  <c r="F1232" i="5"/>
  <c r="G1269" i="5"/>
  <c r="H1269" i="5"/>
  <c r="G60" i="5"/>
  <c r="H60" i="5"/>
  <c r="G97" i="5"/>
  <c r="H97" i="5"/>
  <c r="F104" i="5"/>
  <c r="G146" i="5"/>
  <c r="H146" i="5"/>
  <c r="G175" i="5"/>
  <c r="H175" i="5"/>
  <c r="G203" i="5"/>
  <c r="H203" i="5"/>
  <c r="F216" i="5"/>
  <c r="G252" i="5"/>
  <c r="H252" i="5"/>
  <c r="G295" i="5"/>
  <c r="H295" i="5"/>
  <c r="G334" i="5"/>
  <c r="H334" i="5"/>
  <c r="F348" i="5"/>
  <c r="G378" i="5"/>
  <c r="H378" i="5"/>
  <c r="G426" i="5"/>
  <c r="H426" i="5"/>
  <c r="G457" i="5"/>
  <c r="H457" i="5"/>
  <c r="F470" i="5"/>
  <c r="G501" i="5"/>
  <c r="H501" i="5"/>
  <c r="G545" i="5"/>
  <c r="H545" i="5"/>
  <c r="G573" i="5"/>
  <c r="H573" i="5"/>
  <c r="F599" i="5"/>
  <c r="G629" i="5"/>
  <c r="H629" i="5"/>
  <c r="G646" i="5"/>
  <c r="H646" i="5"/>
  <c r="G683" i="5"/>
  <c r="H683" i="5"/>
  <c r="F694" i="5"/>
  <c r="G711" i="5"/>
  <c r="H711" i="5"/>
  <c r="G732" i="5"/>
  <c r="H732" i="5"/>
  <c r="G770" i="5"/>
  <c r="H770" i="5"/>
  <c r="F783" i="5"/>
  <c r="G812" i="5"/>
  <c r="H812" i="5"/>
  <c r="G855" i="5"/>
  <c r="H855" i="5"/>
  <c r="G887" i="5"/>
  <c r="H887" i="5"/>
  <c r="F894" i="5"/>
  <c r="F899" i="5"/>
  <c r="F903" i="5"/>
  <c r="F926" i="5"/>
  <c r="F934" i="5"/>
  <c r="F953" i="5"/>
  <c r="F968" i="5"/>
  <c r="F973" i="5"/>
  <c r="F978" i="5"/>
  <c r="F988" i="5"/>
  <c r="F998" i="5"/>
  <c r="F1036" i="5"/>
  <c r="F1064" i="5"/>
  <c r="F1083" i="5"/>
  <c r="F1116" i="5"/>
  <c r="F1151" i="5"/>
  <c r="F1185" i="5"/>
  <c r="F1201" i="5"/>
  <c r="F1233" i="5"/>
  <c r="F1272" i="5"/>
  <c r="F19" i="5"/>
  <c r="F48" i="5"/>
  <c r="F84" i="5"/>
  <c r="F117" i="5"/>
  <c r="F149" i="5"/>
  <c r="F188" i="5"/>
  <c r="F211" i="5"/>
  <c r="F242" i="5"/>
  <c r="F273" i="5"/>
  <c r="F304" i="5"/>
  <c r="F337" i="5"/>
  <c r="F374" i="5"/>
  <c r="F418" i="5"/>
  <c r="F440" i="5"/>
  <c r="F465" i="5"/>
  <c r="F496" i="5"/>
  <c r="F535" i="5"/>
  <c r="F567" i="5"/>
  <c r="F606" i="5"/>
  <c r="F637" i="5"/>
  <c r="F668" i="5"/>
  <c r="F713" i="5"/>
  <c r="F736" i="5"/>
  <c r="F779" i="5"/>
  <c r="F811" i="5"/>
  <c r="F881" i="5"/>
  <c r="F901" i="5"/>
  <c r="F929" i="5"/>
  <c r="F961" i="5"/>
  <c r="F993" i="5"/>
  <c r="F1050" i="5"/>
  <c r="F1087" i="5"/>
  <c r="F1121" i="5"/>
  <c r="F1156" i="5"/>
  <c r="F1198" i="5"/>
  <c r="F1229" i="5"/>
  <c r="F1252" i="5"/>
  <c r="F16" i="5"/>
  <c r="F64" i="5"/>
  <c r="F95" i="5"/>
  <c r="F133" i="5"/>
  <c r="F158" i="5"/>
  <c r="F208" i="5"/>
  <c r="G278" i="5"/>
  <c r="H278" i="5"/>
  <c r="G316" i="5"/>
  <c r="H316" i="5"/>
  <c r="G398" i="5"/>
  <c r="H398" i="5"/>
  <c r="G411" i="5"/>
  <c r="H411" i="5"/>
  <c r="G441" i="5"/>
  <c r="H441" i="5"/>
  <c r="G472" i="5"/>
  <c r="H472" i="5"/>
  <c r="G502" i="5"/>
  <c r="H502" i="5"/>
  <c r="G532" i="5"/>
  <c r="H532" i="5"/>
  <c r="G563" i="5"/>
  <c r="H563" i="5"/>
  <c r="G630" i="5"/>
  <c r="H630" i="5"/>
  <c r="G662" i="5"/>
  <c r="H662" i="5"/>
  <c r="G693" i="5"/>
  <c r="H693" i="5"/>
  <c r="G710" i="5"/>
  <c r="H710" i="5"/>
  <c r="G719" i="5"/>
  <c r="H719" i="5"/>
  <c r="G756" i="5"/>
  <c r="H756" i="5"/>
  <c r="G787" i="5"/>
  <c r="H787" i="5"/>
  <c r="G816" i="5"/>
  <c r="H816" i="5"/>
  <c r="G841" i="5"/>
  <c r="H841" i="5"/>
  <c r="G891" i="5"/>
  <c r="H891" i="5"/>
  <c r="G924" i="5"/>
  <c r="H924" i="5"/>
  <c r="G958" i="5"/>
  <c r="H958" i="5"/>
  <c r="G976" i="5"/>
  <c r="H976" i="5"/>
  <c r="G1021" i="5"/>
  <c r="H1021" i="5"/>
  <c r="G1086" i="5"/>
  <c r="H1086" i="5"/>
  <c r="G1103" i="5"/>
  <c r="H1103" i="5"/>
  <c r="G1133" i="5"/>
  <c r="H1133" i="5"/>
  <c r="G1165" i="5"/>
  <c r="H1165" i="5"/>
  <c r="F1257" i="5"/>
  <c r="G1274" i="5"/>
  <c r="H1274" i="5"/>
  <c r="F1278" i="5"/>
  <c r="F22" i="5"/>
  <c r="F46" i="5"/>
  <c r="G81" i="5"/>
  <c r="H81" i="5"/>
  <c r="F94" i="5"/>
  <c r="F124" i="5"/>
  <c r="F167" i="5"/>
  <c r="G224" i="5"/>
  <c r="H224" i="5"/>
  <c r="F234" i="5"/>
  <c r="F283" i="5"/>
  <c r="F328" i="5"/>
  <c r="F379" i="5"/>
  <c r="G408" i="5"/>
  <c r="H408" i="5"/>
  <c r="G449" i="5"/>
  <c r="H449" i="5"/>
  <c r="F466" i="5"/>
  <c r="F497" i="5"/>
  <c r="G523" i="5"/>
  <c r="H523" i="5"/>
  <c r="F605" i="5"/>
  <c r="F651" i="5"/>
  <c r="G691" i="5"/>
  <c r="H691" i="5"/>
  <c r="G716" i="5"/>
  <c r="H716" i="5"/>
  <c r="F734" i="5"/>
  <c r="F766" i="5"/>
  <c r="G819" i="5"/>
  <c r="H819" i="5"/>
  <c r="G836" i="5"/>
  <c r="H836" i="5"/>
  <c r="F912" i="5"/>
  <c r="F931" i="5"/>
  <c r="G980" i="5"/>
  <c r="H980" i="5"/>
  <c r="G1006" i="5"/>
  <c r="H1006" i="5"/>
  <c r="F1013" i="5"/>
  <c r="F1062" i="5"/>
  <c r="G1096" i="5"/>
  <c r="H1096" i="5"/>
  <c r="G1124" i="5"/>
  <c r="H1124" i="5"/>
  <c r="F1177" i="5"/>
  <c r="F1202" i="5"/>
  <c r="G1216" i="5"/>
  <c r="H1216" i="5"/>
  <c r="G1244" i="5"/>
  <c r="H1244" i="5"/>
  <c r="F1263" i="5"/>
  <c r="F1276" i="5"/>
  <c r="G26" i="5"/>
  <c r="H26" i="5"/>
  <c r="G73" i="5"/>
  <c r="H73" i="5"/>
  <c r="F125" i="5"/>
  <c r="F238" i="5"/>
  <c r="F301" i="5"/>
  <c r="G331" i="5"/>
  <c r="H331" i="5"/>
  <c r="F338" i="5"/>
  <c r="F420" i="5"/>
  <c r="F485" i="5"/>
  <c r="G536" i="5"/>
  <c r="H536" i="5"/>
  <c r="F559" i="5"/>
  <c r="F594" i="5"/>
  <c r="F700" i="5"/>
  <c r="G741" i="5"/>
  <c r="H741" i="5"/>
  <c r="F760" i="5"/>
  <c r="F866" i="5"/>
  <c r="F1012" i="5"/>
  <c r="G1043" i="5"/>
  <c r="H1043" i="5"/>
  <c r="F1079" i="5"/>
  <c r="F1115" i="5"/>
  <c r="F1162" i="5"/>
  <c r="G1200" i="5"/>
  <c r="H1200" i="5"/>
  <c r="F1213" i="5"/>
  <c r="F25" i="5"/>
  <c r="F50" i="5"/>
  <c r="G86" i="5"/>
  <c r="H86" i="5"/>
  <c r="F110" i="5"/>
  <c r="F142" i="5"/>
  <c r="F190" i="5"/>
  <c r="G220" i="5"/>
  <c r="H220" i="5"/>
  <c r="F228" i="5"/>
  <c r="F258" i="5"/>
  <c r="F306" i="5"/>
  <c r="G345" i="5"/>
  <c r="H345" i="5"/>
  <c r="F357" i="5"/>
  <c r="F372" i="5"/>
  <c r="F414" i="5"/>
  <c r="G461" i="5"/>
  <c r="H461" i="5"/>
  <c r="F479" i="5"/>
  <c r="F509" i="5"/>
  <c r="F552" i="5"/>
  <c r="G585" i="5"/>
  <c r="H585" i="5"/>
  <c r="F602" i="5"/>
  <c r="F661" i="5"/>
  <c r="F703" i="5"/>
  <c r="G746" i="5"/>
  <c r="H746" i="5"/>
  <c r="F764" i="5"/>
  <c r="F797" i="5"/>
  <c r="F838" i="5"/>
  <c r="G859" i="5"/>
  <c r="H859" i="5"/>
  <c r="F877" i="5"/>
  <c r="F911" i="5"/>
  <c r="F933" i="5"/>
  <c r="F1228" i="5"/>
  <c r="G1139" i="5"/>
  <c r="H1139" i="5"/>
  <c r="G1061" i="5"/>
  <c r="H1061" i="5"/>
  <c r="G940" i="5"/>
  <c r="H940" i="5"/>
  <c r="F817" i="5"/>
  <c r="G621" i="5"/>
  <c r="H621" i="5"/>
  <c r="G322" i="5"/>
  <c r="H322" i="5"/>
  <c r="G1145" i="5"/>
  <c r="H1145" i="5"/>
  <c r="G576" i="5"/>
  <c r="H576" i="5"/>
  <c r="F1244" i="5"/>
  <c r="G1032" i="5"/>
  <c r="H1032" i="5"/>
  <c r="F523" i="5"/>
  <c r="G59" i="5"/>
  <c r="H59" i="5"/>
  <c r="F1021" i="5"/>
  <c r="F693" i="5"/>
  <c r="F352" i="5"/>
  <c r="G1212" i="5"/>
  <c r="H1212" i="5"/>
  <c r="G757" i="5"/>
  <c r="H757" i="5"/>
  <c r="G483" i="5"/>
  <c r="H483" i="5"/>
  <c r="G98" i="5"/>
  <c r="H98" i="5"/>
  <c r="G1023" i="5"/>
  <c r="H1023" i="5"/>
  <c r="F770" i="5"/>
  <c r="F426" i="5"/>
  <c r="F146" i="5"/>
  <c r="F1108" i="5"/>
  <c r="G858" i="5"/>
  <c r="H858" i="5"/>
  <c r="G676" i="5"/>
  <c r="H676" i="5"/>
  <c r="F249" i="5"/>
  <c r="G1196" i="5"/>
  <c r="H1196" i="5"/>
  <c r="G443" i="5"/>
  <c r="H443" i="5"/>
  <c r="F1266" i="5"/>
  <c r="F1242" i="5"/>
  <c r="G1228" i="5"/>
  <c r="H1228" i="5"/>
  <c r="F1195" i="5"/>
  <c r="F1159" i="5"/>
  <c r="F1122" i="5"/>
  <c r="G1107" i="5"/>
  <c r="H1107" i="5"/>
  <c r="G1011" i="5"/>
  <c r="H1011" i="5"/>
  <c r="F997" i="5"/>
  <c r="G989" i="5"/>
  <c r="H989" i="5"/>
  <c r="G951" i="5"/>
  <c r="H951" i="5"/>
  <c r="G925" i="5"/>
  <c r="H925" i="5"/>
  <c r="G896" i="5"/>
  <c r="H896" i="5"/>
  <c r="G850" i="5"/>
  <c r="H850" i="5"/>
  <c r="F746" i="5"/>
  <c r="G687" i="5"/>
  <c r="H687" i="5"/>
  <c r="F585" i="5"/>
  <c r="G506" i="5"/>
  <c r="H506" i="5"/>
  <c r="G290" i="5"/>
  <c r="H290" i="5"/>
  <c r="G201" i="5"/>
  <c r="H201" i="5"/>
  <c r="F86" i="5"/>
  <c r="G6" i="5"/>
  <c r="H6" i="5"/>
  <c r="G982" i="5"/>
  <c r="H982" i="5"/>
  <c r="G728" i="5"/>
  <c r="H728" i="5"/>
  <c r="F536" i="5"/>
  <c r="G390" i="5"/>
  <c r="H390" i="5"/>
  <c r="F26" i="5"/>
  <c r="F1216" i="5"/>
  <c r="F1124" i="5"/>
  <c r="F1006" i="5"/>
  <c r="G880" i="5"/>
  <c r="H880" i="5"/>
  <c r="G643" i="5"/>
  <c r="H643" i="5"/>
  <c r="G511" i="5"/>
  <c r="H511" i="5"/>
  <c r="G259" i="5"/>
  <c r="H259" i="5"/>
  <c r="G38" i="5"/>
  <c r="H38" i="5"/>
  <c r="G1268" i="5"/>
  <c r="H1268" i="5"/>
  <c r="F1103" i="5"/>
  <c r="F976" i="5"/>
  <c r="F891" i="5"/>
  <c r="F756" i="5"/>
  <c r="F662" i="5"/>
  <c r="F563" i="5"/>
  <c r="F441" i="5"/>
  <c r="F316" i="5"/>
  <c r="G191" i="5"/>
  <c r="H191" i="5"/>
  <c r="G37" i="5"/>
  <c r="H37" i="5"/>
  <c r="G1179" i="5"/>
  <c r="H1179" i="5"/>
  <c r="G721" i="5"/>
  <c r="H721" i="5"/>
  <c r="G589" i="5"/>
  <c r="H589" i="5"/>
  <c r="G445" i="5"/>
  <c r="H445" i="5"/>
  <c r="G324" i="5"/>
  <c r="H324" i="5"/>
  <c r="G196" i="5"/>
  <c r="H196" i="5"/>
  <c r="G65" i="5"/>
  <c r="H65" i="5"/>
  <c r="G1223" i="5"/>
  <c r="H1223" i="5"/>
  <c r="G1098" i="5"/>
  <c r="H1098" i="5"/>
  <c r="G843" i="5"/>
  <c r="H843" i="5"/>
  <c r="F732" i="5"/>
  <c r="F683" i="5"/>
  <c r="F501" i="5"/>
  <c r="G410" i="5"/>
  <c r="H410" i="5"/>
  <c r="F295" i="5"/>
  <c r="F203" i="5"/>
  <c r="F1269" i="5"/>
  <c r="G1190" i="5"/>
  <c r="H1190" i="5"/>
  <c r="F1073" i="5"/>
  <c r="F1001" i="5"/>
  <c r="F820" i="5"/>
  <c r="F654" i="5"/>
  <c r="G551" i="5"/>
  <c r="H551" i="5"/>
  <c r="F430" i="5"/>
  <c r="G323" i="5"/>
  <c r="H323" i="5"/>
  <c r="F57" i="5"/>
  <c r="F898" i="5"/>
  <c r="F136" i="5"/>
  <c r="F786" i="5"/>
  <c r="F293" i="5"/>
  <c r="G1104" i="5"/>
  <c r="H1104" i="5"/>
  <c r="G761" i="5"/>
  <c r="H761" i="5"/>
  <c r="G920" i="5"/>
  <c r="H920" i="5"/>
  <c r="F47" i="5"/>
  <c r="G1248" i="5"/>
  <c r="H1248" i="5"/>
  <c r="G1188" i="5"/>
  <c r="H1188" i="5"/>
  <c r="F1074" i="5"/>
  <c r="F989" i="5"/>
  <c r="G933" i="5"/>
  <c r="H933" i="5"/>
  <c r="G703" i="5"/>
  <c r="H703" i="5"/>
  <c r="F220" i="5"/>
  <c r="F741" i="5"/>
  <c r="F73" i="5"/>
  <c r="G918" i="5"/>
  <c r="H918" i="5"/>
  <c r="F408" i="5"/>
  <c r="F1274" i="5"/>
  <c r="F924" i="5"/>
  <c r="F472" i="5"/>
  <c r="G80" i="5"/>
  <c r="H80" i="5"/>
  <c r="G923" i="5"/>
  <c r="H923" i="5"/>
  <c r="G359" i="5"/>
  <c r="H359" i="5"/>
  <c r="G1134" i="5"/>
  <c r="H1134" i="5"/>
  <c r="G529" i="5"/>
  <c r="H529" i="5"/>
  <c r="G45" i="5"/>
  <c r="H45" i="5"/>
  <c r="G5" i="5"/>
  <c r="H5" i="5"/>
  <c r="G1266" i="5"/>
  <c r="H1266" i="5"/>
  <c r="G1242" i="5"/>
  <c r="H1242" i="5"/>
  <c r="G1195" i="5"/>
  <c r="H1195" i="5"/>
  <c r="F1175" i="5"/>
  <c r="G1159" i="5"/>
  <c r="H1159" i="5"/>
  <c r="G1122" i="5"/>
  <c r="H1122" i="5"/>
  <c r="F1090" i="5"/>
  <c r="F1033" i="5"/>
  <c r="F1003" i="5"/>
  <c r="G997" i="5"/>
  <c r="H997" i="5"/>
  <c r="F967" i="5"/>
  <c r="F938" i="5"/>
  <c r="F921" i="5"/>
  <c r="G838" i="5"/>
  <c r="H838" i="5"/>
  <c r="F674" i="5"/>
  <c r="G570" i="5"/>
  <c r="H570" i="5"/>
  <c r="F461" i="5"/>
  <c r="G366" i="5"/>
  <c r="H366" i="5"/>
  <c r="G170" i="5"/>
  <c r="H170" i="5"/>
  <c r="F1200" i="5"/>
  <c r="G1091" i="5"/>
  <c r="H1091" i="5"/>
  <c r="G636" i="5"/>
  <c r="H636" i="5"/>
  <c r="F331" i="5"/>
  <c r="G200" i="5"/>
  <c r="H200" i="5"/>
  <c r="G14" i="5"/>
  <c r="H14" i="5"/>
  <c r="F1096" i="5"/>
  <c r="F980" i="5"/>
  <c r="F836" i="5"/>
  <c r="F716" i="5"/>
  <c r="G595" i="5"/>
  <c r="H595" i="5"/>
  <c r="F224" i="5"/>
  <c r="G108" i="5"/>
  <c r="H108" i="5"/>
  <c r="G1220" i="5"/>
  <c r="H1220" i="5"/>
  <c r="F1086" i="5"/>
  <c r="F958" i="5"/>
  <c r="F841" i="5"/>
  <c r="F719" i="5"/>
  <c r="F645" i="5"/>
  <c r="F532" i="5"/>
  <c r="F411" i="5"/>
  <c r="F278" i="5"/>
  <c r="G1258" i="5"/>
  <c r="H1258" i="5"/>
  <c r="G1138" i="5"/>
  <c r="H1138" i="5"/>
  <c r="G984" i="5"/>
  <c r="H984" i="5"/>
  <c r="G862" i="5"/>
  <c r="H862" i="5"/>
  <c r="G678" i="5"/>
  <c r="H678" i="5"/>
  <c r="G553" i="5"/>
  <c r="H553" i="5"/>
  <c r="G436" i="5"/>
  <c r="H436" i="5"/>
  <c r="G289" i="5"/>
  <c r="H289" i="5"/>
  <c r="G162" i="5"/>
  <c r="H162" i="5"/>
  <c r="G28" i="5"/>
  <c r="H28" i="5"/>
  <c r="G1191" i="5"/>
  <c r="H1191" i="5"/>
  <c r="G1069" i="5"/>
  <c r="H1069" i="5"/>
  <c r="F812" i="5"/>
  <c r="G720" i="5"/>
  <c r="H720" i="5"/>
  <c r="F646" i="5"/>
  <c r="F573" i="5"/>
  <c r="F378" i="5"/>
  <c r="G277" i="5"/>
  <c r="H277" i="5"/>
  <c r="F175" i="5"/>
  <c r="F97" i="5"/>
  <c r="F1158" i="5"/>
  <c r="G1068" i="5"/>
  <c r="H1068" i="5"/>
  <c r="F992" i="5"/>
  <c r="F909" i="5"/>
  <c r="F805" i="5"/>
  <c r="F725" i="5"/>
  <c r="G521" i="5"/>
  <c r="H521" i="5"/>
  <c r="G419" i="5"/>
  <c r="H419" i="5"/>
  <c r="F287" i="5"/>
  <c r="G197" i="5"/>
  <c r="H197" i="5"/>
  <c r="F18" i="5"/>
  <c r="G758" i="5"/>
  <c r="H758" i="5"/>
  <c r="F1214" i="5"/>
  <c r="F1025" i="5"/>
  <c r="G664" i="5"/>
  <c r="H664" i="5"/>
  <c r="G286" i="5"/>
  <c r="H286" i="5"/>
  <c r="G1014" i="5"/>
  <c r="H1014" i="5"/>
  <c r="G1211" i="5"/>
  <c r="H1211" i="5"/>
  <c r="F1107" i="5"/>
  <c r="F1011" i="5"/>
  <c r="F951" i="5"/>
  <c r="G911" i="5"/>
  <c r="H911" i="5"/>
  <c r="G764" i="5"/>
  <c r="H764" i="5"/>
  <c r="G412" i="5"/>
  <c r="H412" i="5"/>
  <c r="G122" i="5"/>
  <c r="H122" i="5"/>
  <c r="G1029" i="5"/>
  <c r="H1029" i="5"/>
  <c r="G269" i="5"/>
  <c r="H269" i="5"/>
  <c r="G1157" i="5"/>
  <c r="H1157" i="5"/>
  <c r="G159" i="5"/>
  <c r="H159" i="5"/>
  <c r="F1133" i="5"/>
  <c r="F787" i="5"/>
  <c r="F596" i="5"/>
  <c r="G219" i="5"/>
  <c r="H219" i="5"/>
  <c r="G1075" i="5"/>
  <c r="H1075" i="5"/>
  <c r="G626" i="5"/>
  <c r="H626" i="5"/>
  <c r="G227" i="5"/>
  <c r="H227" i="5"/>
  <c r="G1239" i="5"/>
  <c r="H1239" i="5"/>
  <c r="F855" i="5"/>
  <c r="F629" i="5"/>
  <c r="F334" i="5"/>
  <c r="F1194" i="5"/>
  <c r="F959" i="5"/>
  <c r="F759" i="5"/>
  <c r="F572" i="5"/>
  <c r="G244" i="5"/>
  <c r="H244" i="5"/>
  <c r="G1114" i="5"/>
  <c r="H1114" i="5"/>
  <c r="G421" i="5"/>
  <c r="H421" i="5"/>
  <c r="F106" i="5"/>
  <c r="F30" i="5"/>
  <c r="F1248" i="5"/>
  <c r="F1211" i="5"/>
  <c r="F1188" i="5"/>
  <c r="G1175" i="5"/>
  <c r="H1175" i="5"/>
  <c r="F1139" i="5"/>
  <c r="F1061" i="5"/>
  <c r="G1033" i="5"/>
  <c r="H1033" i="5"/>
  <c r="G1003" i="5"/>
  <c r="H1003" i="5"/>
  <c r="G967" i="5"/>
  <c r="H967" i="5"/>
  <c r="F940" i="5"/>
  <c r="G938" i="5"/>
  <c r="H938" i="5"/>
  <c r="F859" i="5"/>
  <c r="G723" i="5"/>
  <c r="H723" i="5"/>
  <c r="G534" i="5"/>
  <c r="H534" i="5"/>
  <c r="F345" i="5"/>
  <c r="G245" i="5"/>
  <c r="H245" i="5"/>
  <c r="G40" i="5"/>
  <c r="H40" i="5"/>
  <c r="G1180" i="5"/>
  <c r="H1180" i="5"/>
  <c r="F1043" i="5"/>
  <c r="G832" i="5"/>
  <c r="H832" i="5"/>
  <c r="G468" i="5"/>
  <c r="H468" i="5"/>
  <c r="G109" i="5"/>
  <c r="H109" i="5"/>
  <c r="G1271" i="5"/>
  <c r="H1271" i="5"/>
  <c r="G1192" i="5"/>
  <c r="H1192" i="5"/>
  <c r="G1076" i="5"/>
  <c r="H1076" i="5"/>
  <c r="F819" i="5"/>
  <c r="F691" i="5"/>
  <c r="F556" i="5"/>
  <c r="F449" i="5"/>
  <c r="G199" i="5"/>
  <c r="H199" i="5"/>
  <c r="F81" i="5"/>
  <c r="G15" i="5"/>
  <c r="H15" i="5"/>
  <c r="F1165" i="5"/>
  <c r="F1042" i="5"/>
  <c r="F941" i="5"/>
  <c r="F816" i="5"/>
  <c r="F710" i="5"/>
  <c r="F630" i="5"/>
  <c r="F502" i="5"/>
  <c r="F398" i="5"/>
  <c r="F241" i="5"/>
  <c r="G113" i="5"/>
  <c r="H113" i="5"/>
  <c r="G1238" i="5"/>
  <c r="H1238" i="5"/>
  <c r="G1112" i="5"/>
  <c r="H1112" i="5"/>
  <c r="G950" i="5"/>
  <c r="H950" i="5"/>
  <c r="G796" i="5"/>
  <c r="H796" i="5"/>
  <c r="G652" i="5"/>
  <c r="H652" i="5"/>
  <c r="G522" i="5"/>
  <c r="H522" i="5"/>
  <c r="G385" i="5"/>
  <c r="H385" i="5"/>
  <c r="G257" i="5"/>
  <c r="H257" i="5"/>
  <c r="G134" i="5"/>
  <c r="H134" i="5"/>
  <c r="G3" i="5"/>
  <c r="H3" i="5"/>
  <c r="G1166" i="5"/>
  <c r="H1166" i="5"/>
  <c r="G1057" i="5"/>
  <c r="H1057" i="5"/>
  <c r="F887" i="5"/>
  <c r="F711" i="5"/>
  <c r="G635" i="5"/>
  <c r="H635" i="5"/>
  <c r="F545" i="5"/>
  <c r="F457" i="5"/>
  <c r="F252" i="5"/>
  <c r="G166" i="5"/>
  <c r="H166" i="5"/>
  <c r="F60" i="5"/>
  <c r="F1218" i="5"/>
  <c r="F1046" i="5"/>
  <c r="G974" i="5"/>
  <c r="H974" i="5"/>
  <c r="F879" i="5"/>
  <c r="G790" i="5"/>
  <c r="H790" i="5"/>
  <c r="F690" i="5"/>
  <c r="F603" i="5"/>
  <c r="G382" i="5"/>
  <c r="H382" i="5"/>
  <c r="G275" i="5"/>
  <c r="H275" i="5"/>
  <c r="G161" i="5"/>
  <c r="H161" i="5"/>
  <c r="F1199" i="5"/>
  <c r="F1100" i="5"/>
  <c r="G547" i="5"/>
  <c r="H547" i="5"/>
  <c r="G952" i="5"/>
  <c r="H952" i="5"/>
  <c r="F554" i="5"/>
  <c r="G198" i="5"/>
  <c r="H198" i="5"/>
  <c r="F481" i="5"/>
  <c r="F205" i="5"/>
  <c r="G745" i="5"/>
  <c r="H745" i="5"/>
  <c r="G857" i="5"/>
  <c r="H857" i="5"/>
  <c r="G87" i="5"/>
  <c r="H87" i="5"/>
  <c r="G1002" i="5"/>
  <c r="H1002" i="5"/>
  <c r="G189" i="5"/>
  <c r="H189" i="5"/>
  <c r="G865" i="5"/>
  <c r="H865" i="5"/>
  <c r="G1149" i="5"/>
  <c r="H1149" i="5"/>
  <c r="G877" i="5"/>
  <c r="H877" i="5"/>
  <c r="G209" i="5"/>
  <c r="H209" i="5"/>
  <c r="G817" i="5"/>
  <c r="H817" i="5"/>
  <c r="G609" i="5"/>
  <c r="H609" i="5"/>
  <c r="G1261" i="5"/>
  <c r="H1261" i="5"/>
  <c r="G813" i="5"/>
  <c r="H813" i="5"/>
  <c r="G709" i="5"/>
  <c r="H709" i="5"/>
  <c r="G332" i="5"/>
  <c r="H332" i="5"/>
  <c r="G177" i="5"/>
  <c r="H177" i="5"/>
  <c r="G35" i="5"/>
  <c r="H35" i="5"/>
  <c r="G524" i="5"/>
  <c r="H524" i="5"/>
  <c r="G913" i="5"/>
  <c r="H913" i="5"/>
  <c r="G193" i="5"/>
  <c r="H193" i="5"/>
  <c r="G765" i="5"/>
  <c r="H765" i="5"/>
  <c r="G1137" i="5"/>
  <c r="H1137" i="5"/>
  <c r="G861" i="5"/>
  <c r="H861" i="5"/>
  <c r="G380" i="5"/>
  <c r="H380" i="5"/>
  <c r="G460" i="5"/>
  <c r="H460" i="5"/>
  <c r="G769" i="5"/>
  <c r="H769" i="5"/>
  <c r="G633" i="5"/>
  <c r="H633" i="5"/>
  <c r="G229" i="5"/>
  <c r="H229" i="5"/>
  <c r="G168" i="5"/>
  <c r="H168" i="5"/>
  <c r="G1066" i="5"/>
  <c r="H1066" i="5"/>
  <c r="G873" i="5"/>
  <c r="H873" i="5"/>
  <c r="G396" i="5"/>
  <c r="H396" i="5"/>
  <c r="G132" i="5"/>
  <c r="H132" i="5"/>
  <c r="G1117" i="5"/>
  <c r="H1117" i="5"/>
  <c r="G464" i="5"/>
  <c r="H464" i="5"/>
  <c r="G352" i="5"/>
  <c r="H352" i="5"/>
  <c r="G1233" i="5"/>
  <c r="H1233" i="5"/>
  <c r="G221" i="5"/>
  <c r="H221" i="5"/>
  <c r="G1181" i="5"/>
  <c r="H1181" i="5"/>
  <c r="G1249" i="5"/>
  <c r="H1249" i="5"/>
  <c r="G225" i="5"/>
  <c r="H225" i="5"/>
  <c r="G148" i="5"/>
  <c r="H148" i="5"/>
  <c r="G83" i="5"/>
  <c r="H83" i="5"/>
  <c r="G801" i="5"/>
  <c r="H801" i="5"/>
  <c r="G849" i="5"/>
  <c r="H849" i="5"/>
  <c r="G1058" i="5"/>
  <c r="H1058" i="5"/>
  <c r="G147" i="5"/>
  <c r="H147" i="5"/>
  <c r="G314" i="5"/>
  <c r="H314" i="5"/>
  <c r="G781" i="5"/>
  <c r="H781" i="5"/>
  <c r="G785" i="5"/>
  <c r="H785" i="5"/>
  <c r="G111" i="5"/>
  <c r="H111" i="5"/>
  <c r="G512" i="5"/>
  <c r="H512" i="5"/>
  <c r="G71" i="5"/>
  <c r="H71" i="5"/>
  <c r="G1074" i="5"/>
  <c r="H1074" i="5"/>
  <c r="G661" i="5"/>
  <c r="H661" i="5"/>
  <c r="G1201" i="5"/>
  <c r="H1201" i="5"/>
  <c r="G921" i="5"/>
  <c r="H921" i="5"/>
  <c r="G681" i="5"/>
  <c r="H681" i="5"/>
  <c r="G1153" i="5"/>
  <c r="H1153" i="5"/>
  <c r="G376" i="5"/>
  <c r="H376" i="5"/>
  <c r="G7" i="5"/>
  <c r="H7" i="5"/>
  <c r="G317" i="5"/>
  <c r="H317" i="5"/>
  <c r="G448" i="5"/>
  <c r="H448" i="5"/>
  <c r="G829" i="5"/>
  <c r="H829" i="5"/>
  <c r="G1090" i="5"/>
  <c r="H1090" i="5"/>
  <c r="G893" i="5"/>
  <c r="H893" i="5"/>
  <c r="G645" i="5"/>
  <c r="H645" i="5"/>
  <c r="G649" i="5"/>
  <c r="H649" i="5"/>
  <c r="G1213" i="5"/>
  <c r="H1213" i="5"/>
  <c r="G1121" i="5"/>
  <c r="H1121" i="5"/>
  <c r="G19" i="5"/>
  <c r="H19" i="5"/>
  <c r="G1185" i="5"/>
  <c r="H1185" i="5"/>
  <c r="G1018" i="5"/>
  <c r="H1018" i="5"/>
  <c r="G416" i="5"/>
  <c r="H416" i="5"/>
  <c r="G285" i="5"/>
  <c r="H285" i="5"/>
  <c r="G116" i="5"/>
  <c r="H116" i="5"/>
  <c r="G432" i="5"/>
  <c r="H432" i="5"/>
  <c r="G23" i="5"/>
  <c r="H23" i="5"/>
  <c r="G297" i="5"/>
  <c r="H297" i="5"/>
  <c r="G544" i="5"/>
  <c r="H544" i="5"/>
  <c r="G480" i="5"/>
  <c r="H480" i="5"/>
  <c r="G596" i="5"/>
  <c r="H596" i="5"/>
  <c r="G55" i="5"/>
  <c r="H55" i="5"/>
  <c r="G560" i="5"/>
  <c r="H560" i="5"/>
  <c r="G99" i="5"/>
  <c r="H99" i="5"/>
  <c r="G1245" i="5"/>
  <c r="H1245" i="5"/>
  <c r="G1026" i="5"/>
  <c r="H1026" i="5"/>
  <c r="G120" i="5"/>
  <c r="H120" i="5"/>
  <c r="G67" i="5"/>
  <c r="H67" i="5"/>
  <c r="G937" i="5"/>
  <c r="H937" i="5"/>
  <c r="G173" i="5"/>
  <c r="H173" i="5"/>
  <c r="G51" i="5"/>
  <c r="H51" i="5"/>
  <c r="G1105" i="5"/>
  <c r="H1105" i="5"/>
  <c r="G476" i="5"/>
  <c r="H476" i="5"/>
  <c r="G428" i="5"/>
  <c r="H428" i="5"/>
  <c r="G143" i="5"/>
  <c r="H143" i="5"/>
  <c r="G368" i="5"/>
  <c r="H368" i="5"/>
  <c r="G797" i="5"/>
  <c r="H797" i="5"/>
  <c r="G1010" i="5"/>
  <c r="H1010" i="5"/>
  <c r="G556" i="5"/>
  <c r="H556" i="5"/>
  <c r="G1042" i="5"/>
  <c r="H1042" i="5"/>
  <c r="G941" i="5"/>
  <c r="H941" i="5"/>
  <c r="G241" i="5"/>
  <c r="H241" i="5"/>
  <c r="G306" i="5"/>
  <c r="H306" i="5"/>
  <c r="G1229" i="5"/>
  <c r="H1229" i="5"/>
  <c r="G496" i="5"/>
  <c r="H496" i="5"/>
  <c r="G492" i="5"/>
  <c r="H492" i="5"/>
  <c r="G601" i="5"/>
  <c r="H601" i="5"/>
  <c r="G528" i="5"/>
  <c r="H528" i="5"/>
  <c r="G384" i="5"/>
  <c r="H384" i="5"/>
  <c r="G1169" i="5"/>
  <c r="H1169" i="5"/>
  <c r="G617" i="5"/>
  <c r="H617" i="5"/>
  <c r="G103" i="5"/>
  <c r="H103" i="5"/>
  <c r="G39" i="5"/>
  <c r="H39" i="5"/>
  <c r="G321" i="5"/>
  <c r="H321" i="5"/>
  <c r="G205" i="5"/>
  <c r="H205" i="5"/>
  <c r="G392" i="5"/>
  <c r="H392" i="5"/>
  <c r="G127" i="5"/>
  <c r="H127" i="5"/>
  <c r="G1265" i="5"/>
  <c r="H1265" i="5"/>
  <c r="G1217" i="5"/>
  <c r="H1217" i="5"/>
  <c r="G237" i="5"/>
  <c r="H237" i="5"/>
  <c r="G30" i="5"/>
  <c r="H30" i="5"/>
</calcChain>
</file>

<file path=xl/sharedStrings.xml><?xml version="1.0" encoding="utf-8"?>
<sst xmlns="http://schemas.openxmlformats.org/spreadsheetml/2006/main" count="12875" uniqueCount="744">
  <si>
    <r>
      <rPr>
        <b/>
        <sz val="11"/>
        <rFont val="Calibri"/>
        <family val="1"/>
      </rPr>
      <t>Regioni</t>
    </r>
  </si>
  <si>
    <r>
      <rPr>
        <b/>
        <sz val="11"/>
        <rFont val="Calibri"/>
        <family val="1"/>
      </rPr>
      <t xml:space="preserve">Codice classe di concorso/Tipo
</t>
    </r>
    <r>
      <rPr>
        <b/>
        <sz val="11"/>
        <rFont val="Calibri"/>
        <family val="1"/>
      </rPr>
      <t>posto sostegno</t>
    </r>
  </si>
  <si>
    <r>
      <rPr>
        <b/>
        <sz val="11"/>
        <rFont val="Calibri"/>
        <family val="1"/>
      </rPr>
      <t>Descrizione classe di concorso/Tipo posto sostegno</t>
    </r>
  </si>
  <si>
    <r>
      <rPr>
        <b/>
        <sz val="11"/>
        <rFont val="Calibri"/>
        <family val="1"/>
      </rPr>
      <t>Numero candidati</t>
    </r>
  </si>
  <si>
    <r>
      <rPr>
        <sz val="11"/>
        <rFont val="Calibri"/>
        <family val="1"/>
      </rPr>
      <t>ABRUZZO</t>
    </r>
  </si>
  <si>
    <r>
      <rPr>
        <sz val="11"/>
        <rFont val="Calibri"/>
        <family val="1"/>
      </rPr>
      <t>A005</t>
    </r>
  </si>
  <si>
    <r>
      <rPr>
        <sz val="11"/>
        <rFont val="Calibri"/>
        <family val="1"/>
      </rPr>
      <t>DESIGN DEL TESSUTO E DELLA MODA</t>
    </r>
  </si>
  <si>
    <r>
      <rPr>
        <sz val="11"/>
        <rFont val="Calibri"/>
        <family val="1"/>
      </rPr>
      <t>A008</t>
    </r>
  </si>
  <si>
    <r>
      <rPr>
        <sz val="11"/>
        <rFont val="Calibri"/>
        <family val="1"/>
      </rPr>
      <t>DISCIPLINE GEOMETRICHE, ARCHITETTURA, DESIGN D"ARREDAMENTO E SCENOTECNICA</t>
    </r>
  </si>
  <si>
    <r>
      <rPr>
        <sz val="11"/>
        <rFont val="Calibri"/>
        <family val="1"/>
      </rPr>
      <t>A009</t>
    </r>
  </si>
  <si>
    <r>
      <rPr>
        <sz val="11"/>
        <rFont val="Calibri"/>
        <family val="1"/>
      </rPr>
      <t>DISCIPLINE GRAFICHE, PITTORICHE E SCENOGRAFICHE</t>
    </r>
  </si>
  <si>
    <r>
      <rPr>
        <sz val="11"/>
        <rFont val="Calibri"/>
        <family val="1"/>
      </rPr>
      <t>A010</t>
    </r>
  </si>
  <si>
    <r>
      <rPr>
        <sz val="11"/>
        <rFont val="Calibri"/>
        <family val="1"/>
      </rPr>
      <t>DISCIPLINE GRAFICO-PUBBLICITARIE</t>
    </r>
  </si>
  <si>
    <r>
      <rPr>
        <sz val="11"/>
        <rFont val="Calibri"/>
        <family val="1"/>
      </rPr>
      <t>A011</t>
    </r>
  </si>
  <si>
    <r>
      <rPr>
        <sz val="11"/>
        <rFont val="Calibri"/>
        <family val="1"/>
      </rPr>
      <t>DISCIPLINE LETTERARIE E LATINO</t>
    </r>
  </si>
  <si>
    <r>
      <rPr>
        <sz val="11"/>
        <rFont val="Calibri"/>
        <family val="1"/>
      </rPr>
      <t>A012</t>
    </r>
  </si>
  <si>
    <r>
      <rPr>
        <sz val="11"/>
        <rFont val="Calibri"/>
        <family val="1"/>
      </rPr>
      <t>DISCIPLINE LETTERARIE NEGLI ISTITUTI DI ISTRUZIONE SECONDARIA DI II GRADO</t>
    </r>
  </si>
  <si>
    <r>
      <rPr>
        <sz val="11"/>
        <rFont val="Calibri"/>
        <family val="1"/>
      </rPr>
      <t>A013</t>
    </r>
  </si>
  <si>
    <r>
      <rPr>
        <sz val="11"/>
        <rFont val="Calibri"/>
        <family val="1"/>
      </rPr>
      <t>DISCIPLINE LETTERARIE, LATINO E GRECO</t>
    </r>
  </si>
  <si>
    <r>
      <rPr>
        <sz val="11"/>
        <rFont val="Calibri"/>
        <family val="1"/>
      </rPr>
      <t>A017</t>
    </r>
  </si>
  <si>
    <r>
      <rPr>
        <sz val="11"/>
        <rFont val="Calibri"/>
        <family val="1"/>
      </rPr>
      <t>DISEGNO E STORIA DELL"ARTE NEGLI ISTITUTI DI ISTRUZIONE SECONDARIA DI II GRADO</t>
    </r>
  </si>
  <si>
    <r>
      <rPr>
        <sz val="11"/>
        <rFont val="Calibri"/>
        <family val="1"/>
      </rPr>
      <t>A018</t>
    </r>
  </si>
  <si>
    <r>
      <rPr>
        <sz val="11"/>
        <rFont val="Calibri"/>
        <family val="1"/>
      </rPr>
      <t>FILOSOFIA E SCIENZE UMANE</t>
    </r>
  </si>
  <si>
    <r>
      <rPr>
        <sz val="11"/>
        <rFont val="Calibri"/>
        <family val="1"/>
      </rPr>
      <t>A019</t>
    </r>
  </si>
  <si>
    <r>
      <rPr>
        <sz val="11"/>
        <rFont val="Calibri"/>
        <family val="1"/>
      </rPr>
      <t>FILOSOFIA E STORIA</t>
    </r>
  </si>
  <si>
    <r>
      <rPr>
        <sz val="11"/>
        <rFont val="Calibri"/>
        <family val="1"/>
      </rPr>
      <t>A020</t>
    </r>
  </si>
  <si>
    <r>
      <rPr>
        <sz val="11"/>
        <rFont val="Calibri"/>
        <family val="1"/>
      </rPr>
      <t>FISICA</t>
    </r>
  </si>
  <si>
    <r>
      <rPr>
        <sz val="11"/>
        <rFont val="Calibri"/>
        <family val="1"/>
      </rPr>
      <t>A022</t>
    </r>
  </si>
  <si>
    <r>
      <rPr>
        <sz val="11"/>
        <rFont val="Calibri"/>
        <family val="1"/>
      </rPr>
      <t>ITALIANO, STORIA, GEOGRAFIA NELLA SCUOLA SECONDARIA DI I GRADO</t>
    </r>
  </si>
  <si>
    <r>
      <rPr>
        <sz val="11"/>
        <rFont val="Calibri"/>
        <family val="1"/>
      </rPr>
      <t>A023</t>
    </r>
  </si>
  <si>
    <r>
      <rPr>
        <sz val="11"/>
        <rFont val="Calibri"/>
        <family val="1"/>
      </rPr>
      <t>LINGUA ITALIANA PER DISCENTI DI LINGUA STRANIERA (ALLOGLOTTI)</t>
    </r>
  </si>
  <si>
    <r>
      <rPr>
        <sz val="11"/>
        <rFont val="Calibri"/>
        <family val="1"/>
      </rPr>
      <t>A026</t>
    </r>
  </si>
  <si>
    <r>
      <rPr>
        <sz val="11"/>
        <rFont val="Calibri"/>
        <family val="1"/>
      </rPr>
      <t>MATEMATICA</t>
    </r>
  </si>
  <si>
    <r>
      <rPr>
        <sz val="11"/>
        <rFont val="Calibri"/>
        <family val="1"/>
      </rPr>
      <t>A027</t>
    </r>
  </si>
  <si>
    <r>
      <rPr>
        <sz val="11"/>
        <rFont val="Calibri"/>
        <family val="1"/>
      </rPr>
      <t>MATEMATICA E FISICA</t>
    </r>
  </si>
  <si>
    <r>
      <rPr>
        <sz val="11"/>
        <rFont val="Calibri"/>
        <family val="1"/>
      </rPr>
      <t>A028</t>
    </r>
  </si>
  <si>
    <r>
      <rPr>
        <sz val="11"/>
        <rFont val="Calibri"/>
        <family val="1"/>
      </rPr>
      <t>MATEMATICA E SCIENZE</t>
    </r>
  </si>
  <si>
    <r>
      <rPr>
        <sz val="11"/>
        <rFont val="Calibri"/>
        <family val="1"/>
      </rPr>
      <t>A030</t>
    </r>
  </si>
  <si>
    <r>
      <rPr>
        <sz val="11"/>
        <rFont val="Calibri"/>
        <family val="1"/>
      </rPr>
      <t>MUSICA NELLA SCUOLA SECONDARIA DI I GRADO</t>
    </r>
  </si>
  <si>
    <r>
      <rPr>
        <sz val="11"/>
        <rFont val="Calibri"/>
        <family val="1"/>
      </rPr>
      <t>A033</t>
    </r>
  </si>
  <si>
    <r>
      <rPr>
        <sz val="11"/>
        <rFont val="Calibri"/>
        <family val="1"/>
      </rPr>
      <t>SCIENZE E TECNOLOGIE AERONAUTICHE</t>
    </r>
  </si>
  <si>
    <r>
      <rPr>
        <sz val="11"/>
        <rFont val="Calibri"/>
        <family val="1"/>
      </rPr>
      <t>A034</t>
    </r>
  </si>
  <si>
    <r>
      <rPr>
        <sz val="11"/>
        <rFont val="Calibri"/>
        <family val="1"/>
      </rPr>
      <t>SCIENZE E TECNOLOGIE CHIMICHE</t>
    </r>
  </si>
  <si>
    <r>
      <rPr>
        <sz val="11"/>
        <rFont val="Calibri"/>
        <family val="1"/>
      </rPr>
      <t>A036</t>
    </r>
  </si>
  <si>
    <r>
      <rPr>
        <sz val="11"/>
        <rFont val="Calibri"/>
        <family val="1"/>
      </rPr>
      <t>SCIENZE E TECNOLOGIA DELLA LOGISTICA</t>
    </r>
  </si>
  <si>
    <r>
      <rPr>
        <sz val="11"/>
        <rFont val="Calibri"/>
        <family val="1"/>
      </rPr>
      <t>A037</t>
    </r>
  </si>
  <si>
    <r>
      <rPr>
        <sz val="11"/>
        <rFont val="Calibri"/>
        <family val="1"/>
      </rPr>
      <t>SCIENZE E TECNOLOGIE DELLE COSTRUZIONI TECNOLOGIE E TECNICHE DI RAPPRESENTAZIONE GRAFI</t>
    </r>
  </si>
  <si>
    <r>
      <rPr>
        <sz val="11"/>
        <rFont val="Calibri"/>
        <family val="1"/>
      </rPr>
      <t>A040</t>
    </r>
  </si>
  <si>
    <r>
      <rPr>
        <sz val="11"/>
        <rFont val="Calibri"/>
        <family val="1"/>
      </rPr>
      <t>SCIENZE E TECNOLOGIE ELETTRICHE ED ELETTRONICHE</t>
    </r>
  </si>
  <si>
    <r>
      <rPr>
        <sz val="11"/>
        <rFont val="Calibri"/>
        <family val="1"/>
      </rPr>
      <t>A041</t>
    </r>
  </si>
  <si>
    <r>
      <rPr>
        <sz val="11"/>
        <rFont val="Calibri"/>
        <family val="1"/>
      </rPr>
      <t>SCIENZE E TECNOLOGIE INFORMATICHE</t>
    </r>
  </si>
  <si>
    <r>
      <rPr>
        <sz val="11"/>
        <rFont val="Calibri"/>
        <family val="1"/>
      </rPr>
      <t>A042</t>
    </r>
  </si>
  <si>
    <r>
      <rPr>
        <sz val="11"/>
        <rFont val="Calibri"/>
        <family val="1"/>
      </rPr>
      <t>SCIENZE E TECNOLOGIE MECCANICHE</t>
    </r>
  </si>
  <si>
    <r>
      <rPr>
        <sz val="11"/>
        <rFont val="Calibri"/>
        <family val="1"/>
      </rPr>
      <t>A047</t>
    </r>
  </si>
  <si>
    <r>
      <rPr>
        <sz val="11"/>
        <rFont val="Calibri"/>
        <family val="1"/>
      </rPr>
      <t>SCIENZE MATEMATICHE APPLICATE</t>
    </r>
  </si>
  <si>
    <r>
      <rPr>
        <sz val="11"/>
        <rFont val="Calibri"/>
        <family val="1"/>
      </rPr>
      <t>A048</t>
    </r>
  </si>
  <si>
    <r>
      <rPr>
        <sz val="11"/>
        <rFont val="Calibri"/>
        <family val="1"/>
      </rPr>
      <t>SCIENZE MOTORIE E SPORTIVE NEGLI ISTITUTI DI ISTRUZIONE SECONDARIA DI II GRADO</t>
    </r>
  </si>
  <si>
    <r>
      <rPr>
        <sz val="11"/>
        <rFont val="Calibri"/>
        <family val="1"/>
      </rPr>
      <t>A050</t>
    </r>
  </si>
  <si>
    <r>
      <rPr>
        <sz val="11"/>
        <rFont val="Calibri"/>
        <family val="1"/>
      </rPr>
      <t>SCIENZE NATURALI, CHIMICHE E BIOLOGICHE</t>
    </r>
  </si>
  <si>
    <r>
      <rPr>
        <sz val="11"/>
        <rFont val="Calibri"/>
        <family val="1"/>
      </rPr>
      <t>A051</t>
    </r>
  </si>
  <si>
    <r>
      <rPr>
        <sz val="11"/>
        <rFont val="Calibri"/>
        <family val="1"/>
      </rPr>
      <t>SCIENZE, TECNOLOGIE E TECNICHE AGRARIE</t>
    </r>
  </si>
  <si>
    <r>
      <rPr>
        <sz val="11"/>
        <rFont val="Calibri"/>
        <family val="1"/>
      </rPr>
      <t>A059</t>
    </r>
  </si>
  <si>
    <r>
      <rPr>
        <sz val="11"/>
        <rFont val="Calibri"/>
        <family val="1"/>
      </rPr>
      <t>TECNICA DI ACCOMPAGNAMENTO ALLA DANZA E TEORIA, PRATICA MUSICALE PER LA DANZA</t>
    </r>
  </si>
  <si>
    <r>
      <rPr>
        <sz val="11"/>
        <rFont val="Calibri"/>
        <family val="1"/>
      </rPr>
      <t>A060</t>
    </r>
  </si>
  <si>
    <r>
      <rPr>
        <sz val="11"/>
        <rFont val="Calibri"/>
        <family val="1"/>
      </rPr>
      <t>TECNOLOGIA NELLA SCUOLA SECONDARIA DI I GRADO</t>
    </r>
  </si>
  <si>
    <r>
      <rPr>
        <sz val="11"/>
        <rFont val="Calibri"/>
        <family val="1"/>
      </rPr>
      <t>AA25</t>
    </r>
  </si>
  <si>
    <r>
      <rPr>
        <sz val="11"/>
        <rFont val="Calibri"/>
        <family val="1"/>
      </rPr>
      <t>LINGUA INGLESE E SECONDA LINGUA COMUNITARIA NELLA SCUOLA SECONDARIA  I GRADO (FRANCE</t>
    </r>
  </si>
  <si>
    <r>
      <rPr>
        <sz val="11"/>
        <rFont val="Calibri"/>
        <family val="1"/>
      </rPr>
      <t>AA55</t>
    </r>
  </si>
  <si>
    <r>
      <rPr>
        <sz val="11"/>
        <rFont val="Calibri"/>
        <family val="1"/>
      </rPr>
      <t>STRUMENTO MUSICALE NEGLI ISTITUTI DI ISTRUZIONE SECONDARIA DI II GRADO (ARPA)</t>
    </r>
  </si>
  <si>
    <r>
      <rPr>
        <sz val="11"/>
        <rFont val="Calibri"/>
        <family val="1"/>
      </rPr>
      <t>AB24</t>
    </r>
  </si>
  <si>
    <r>
      <rPr>
        <sz val="11"/>
        <rFont val="Calibri"/>
        <family val="1"/>
      </rPr>
      <t>LINGUE E CULTURE STRANIERE NEGLI ISTITUTI DI ISTRUZIONE DI II GRADO (INGLESE)</t>
    </r>
  </si>
  <si>
    <r>
      <rPr>
        <sz val="11"/>
        <rFont val="Calibri"/>
        <family val="1"/>
      </rPr>
      <t>AB25</t>
    </r>
  </si>
  <si>
    <r>
      <rPr>
        <sz val="11"/>
        <rFont val="Calibri"/>
        <family val="1"/>
      </rPr>
      <t>LINGUA INGLESE E SECONDA LINGUA COMUNITARIA NELLA SCUOLA SECONDARIA  I GRADO (INGLESE</t>
    </r>
  </si>
  <si>
    <r>
      <rPr>
        <sz val="11"/>
        <rFont val="Calibri"/>
        <family val="1"/>
      </rPr>
      <t>AB56</t>
    </r>
  </si>
  <si>
    <r>
      <rPr>
        <sz val="11"/>
        <rFont val="Calibri"/>
        <family val="1"/>
      </rPr>
      <t>STRUMENTO MUSICALE NELLA SCUOLA SECONDARIA DI I GRADO (CHITARRA)</t>
    </r>
  </si>
  <si>
    <r>
      <rPr>
        <sz val="11"/>
        <rFont val="Calibri"/>
        <family val="1"/>
      </rPr>
      <t>AC24</t>
    </r>
  </si>
  <si>
    <r>
      <rPr>
        <sz val="11"/>
        <rFont val="Calibri"/>
        <family val="1"/>
      </rPr>
      <t>LINGUE E CULTURE STRANIERE NEGLI ISTITUTI DI ISTRUZIONE DI II GRADO (SPAGNOLO)</t>
    </r>
  </si>
  <si>
    <r>
      <rPr>
        <sz val="11"/>
        <rFont val="Calibri"/>
        <family val="1"/>
      </rPr>
      <t>AC25</t>
    </r>
  </si>
  <si>
    <r>
      <rPr>
        <sz val="11"/>
        <rFont val="Calibri"/>
        <family val="1"/>
      </rPr>
      <t>LINGUA INGLESE E SECONDA LINGUA COMUNITARIA NELLA SCUOLA SECONDARIA  I GRADO (SPAGNO</t>
    </r>
  </si>
  <si>
    <r>
      <rPr>
        <sz val="11"/>
        <rFont val="Calibri"/>
        <family val="1"/>
      </rPr>
      <t>AC56</t>
    </r>
  </si>
  <si>
    <r>
      <rPr>
        <sz val="11"/>
        <rFont val="Calibri"/>
        <family val="1"/>
      </rPr>
      <t>STRUMENTO MUSICALE NELLA SCUOLA SECONDARIA DI I GRADO (CLARINETTO)</t>
    </r>
  </si>
  <si>
    <r>
      <rPr>
        <sz val="11"/>
        <rFont val="Calibri"/>
        <family val="1"/>
      </rPr>
      <t>ADMM</t>
    </r>
  </si>
  <si>
    <r>
      <rPr>
        <sz val="11"/>
        <rFont val="Calibri"/>
        <family val="1"/>
      </rPr>
      <t>SOSTEGNO SCUOLA SECONDARIA I GRADO</t>
    </r>
  </si>
  <si>
    <r>
      <rPr>
        <sz val="11"/>
        <rFont val="Calibri"/>
        <family val="1"/>
      </rPr>
      <t>ADSS</t>
    </r>
  </si>
  <si>
    <r>
      <rPr>
        <sz val="11"/>
        <rFont val="Calibri"/>
        <family val="1"/>
      </rPr>
      <t>SOSTEGNO SCUOLA SECONDARIA II GRADO</t>
    </r>
  </si>
  <si>
    <r>
      <rPr>
        <sz val="11"/>
        <rFont val="Calibri"/>
        <family val="1"/>
      </rPr>
      <t>AK56</t>
    </r>
  </si>
  <si>
    <r>
      <rPr>
        <sz val="11"/>
        <rFont val="Calibri"/>
        <family val="1"/>
      </rPr>
      <t>STRUMENTO MUSICALE NELLA SCUOLA SECONDARIA DI I GRADO (SAXOFONO)</t>
    </r>
  </si>
  <si>
    <r>
      <rPr>
        <sz val="11"/>
        <rFont val="Calibri"/>
        <family val="1"/>
      </rPr>
      <t>AM56</t>
    </r>
  </si>
  <si>
    <r>
      <rPr>
        <sz val="11"/>
        <rFont val="Calibri"/>
        <family val="1"/>
      </rPr>
      <t>STRUMENTO MUSICALE NELLA SCUOLA SECONDARIA DI I GRADO (VIOLINO)</t>
    </r>
  </si>
  <si>
    <r>
      <rPr>
        <sz val="11"/>
        <rFont val="Calibri"/>
        <family val="1"/>
      </rPr>
      <t>AN56</t>
    </r>
  </si>
  <si>
    <r>
      <rPr>
        <sz val="11"/>
        <rFont val="Calibri"/>
        <family val="1"/>
      </rPr>
      <t>STRUMENTO MUSICALE NELLA SCUOLA SECONDARIA DI I GRADO (VIOLONCELLO)</t>
    </r>
  </si>
  <si>
    <r>
      <rPr>
        <sz val="11"/>
        <rFont val="Calibri"/>
        <family val="1"/>
      </rPr>
      <t>B003</t>
    </r>
  </si>
  <si>
    <r>
      <rPr>
        <sz val="11"/>
        <rFont val="Calibri"/>
        <family val="1"/>
      </rPr>
      <t>LABORATORI DI FISICA</t>
    </r>
  </si>
  <si>
    <r>
      <rPr>
        <sz val="11"/>
        <rFont val="Calibri"/>
        <family val="1"/>
      </rPr>
      <t>B006</t>
    </r>
  </si>
  <si>
    <r>
      <rPr>
        <sz val="11"/>
        <rFont val="Calibri"/>
        <family val="1"/>
      </rPr>
      <t>LABORATORIO DI ODONTOTECNICA</t>
    </r>
  </si>
  <si>
    <r>
      <rPr>
        <sz val="11"/>
        <rFont val="Calibri"/>
        <family val="1"/>
      </rPr>
      <t>B007</t>
    </r>
  </si>
  <si>
    <r>
      <rPr>
        <sz val="11"/>
        <rFont val="Calibri"/>
        <family val="1"/>
      </rPr>
      <t>LABORATORIO DI OTTICA</t>
    </r>
  </si>
  <si>
    <r>
      <rPr>
        <sz val="11"/>
        <rFont val="Calibri"/>
        <family val="1"/>
      </rPr>
      <t>B011</t>
    </r>
  </si>
  <si>
    <r>
      <rPr>
        <sz val="11"/>
        <rFont val="Calibri"/>
        <family val="1"/>
      </rPr>
      <t>LABORATORI DI SCIENZE E TECNOLOGIE AGRARIE</t>
    </r>
  </si>
  <si>
    <r>
      <rPr>
        <sz val="11"/>
        <rFont val="Calibri"/>
        <family val="1"/>
      </rPr>
      <t>B012</t>
    </r>
  </si>
  <si>
    <r>
      <rPr>
        <sz val="11"/>
        <rFont val="Calibri"/>
        <family val="1"/>
      </rPr>
      <t>LABORATORI DI SCIENZE E TECNOLOGIE CHIMICHE E MICROBIOLOGICHE</t>
    </r>
  </si>
  <si>
    <r>
      <rPr>
        <sz val="11"/>
        <rFont val="Calibri"/>
        <family val="1"/>
      </rPr>
      <t>B015</t>
    </r>
  </si>
  <si>
    <r>
      <rPr>
        <sz val="11"/>
        <rFont val="Calibri"/>
        <family val="1"/>
      </rPr>
      <t>LABORATORI DI SCIENZE E TECNOLOGIE ELETTRICHE ED ELETTRONICHE</t>
    </r>
  </si>
  <si>
    <r>
      <rPr>
        <sz val="11"/>
        <rFont val="Calibri"/>
        <family val="1"/>
      </rPr>
      <t>B016</t>
    </r>
  </si>
  <si>
    <r>
      <rPr>
        <sz val="11"/>
        <rFont val="Calibri"/>
        <family val="1"/>
      </rPr>
      <t>LABORATORI DI SCIENZE E TECNOLOGIE INFORMATICHE</t>
    </r>
  </si>
  <si>
    <r>
      <rPr>
        <sz val="11"/>
        <rFont val="Calibri"/>
        <family val="1"/>
      </rPr>
      <t>B017</t>
    </r>
  </si>
  <si>
    <r>
      <rPr>
        <sz val="11"/>
        <rFont val="Calibri"/>
        <family val="1"/>
      </rPr>
      <t>LABORATORI DI SCIENZE E TECNOLOGIE MECCANICHE</t>
    </r>
  </si>
  <si>
    <r>
      <rPr>
        <sz val="11"/>
        <rFont val="Calibri"/>
        <family val="1"/>
      </rPr>
      <t>B022</t>
    </r>
  </si>
  <si>
    <r>
      <rPr>
        <sz val="11"/>
        <rFont val="Calibri"/>
        <family val="1"/>
      </rPr>
      <t>LABORATORI DI TECNOLOGIE E TECNICHE DELLE COMUNICAZIONI MULTIMEDIALI</t>
    </r>
  </si>
  <si>
    <r>
      <rPr>
        <sz val="11"/>
        <rFont val="Calibri"/>
        <family val="1"/>
      </rPr>
      <t>BASILICATA</t>
    </r>
  </si>
  <si>
    <r>
      <rPr>
        <sz val="11"/>
        <rFont val="Calibri"/>
        <family val="1"/>
      </rPr>
      <t>A043</t>
    </r>
  </si>
  <si>
    <r>
      <rPr>
        <sz val="11"/>
        <rFont val="Calibri"/>
        <family val="1"/>
      </rPr>
      <t>SCIENZE E TECNOLOGIE NAUTICHE</t>
    </r>
  </si>
  <si>
    <r>
      <rPr>
        <sz val="11"/>
        <rFont val="Calibri"/>
        <family val="1"/>
      </rPr>
      <t>A046</t>
    </r>
  </si>
  <si>
    <r>
      <rPr>
        <sz val="11"/>
        <rFont val="Calibri"/>
        <family val="1"/>
      </rPr>
      <t>SCIENZE GIURIDICO-ECONOMICHE</t>
    </r>
  </si>
  <si>
    <r>
      <rPr>
        <sz val="11"/>
        <rFont val="Calibri"/>
        <family val="1"/>
      </rPr>
      <t>A057</t>
    </r>
  </si>
  <si>
    <r>
      <rPr>
        <sz val="11"/>
        <rFont val="Calibri"/>
        <family val="1"/>
      </rPr>
      <t>TECNICA DELLA DANZA CLASSICA</t>
    </r>
  </si>
  <si>
    <r>
      <rPr>
        <sz val="11"/>
        <rFont val="Calibri"/>
        <family val="1"/>
      </rPr>
      <t>A061</t>
    </r>
  </si>
  <si>
    <r>
      <rPr>
        <sz val="11"/>
        <rFont val="Calibri"/>
        <family val="1"/>
      </rPr>
      <t>TECNOLOGIE E TECNICHE DELLE COMUNICAZIONI MULTIMEDIALI</t>
    </r>
  </si>
  <si>
    <r>
      <rPr>
        <sz val="11"/>
        <rFont val="Calibri"/>
        <family val="1"/>
      </rPr>
      <t>A064</t>
    </r>
  </si>
  <si>
    <r>
      <rPr>
        <sz val="11"/>
        <rFont val="Calibri"/>
        <family val="1"/>
      </rPr>
      <t>TEORIA, ANALISI E COMPOSIZIONE</t>
    </r>
  </si>
  <si>
    <r>
      <rPr>
        <sz val="11"/>
        <rFont val="Calibri"/>
        <family val="1"/>
      </rPr>
      <t>AA24</t>
    </r>
  </si>
  <si>
    <r>
      <rPr>
        <sz val="11"/>
        <rFont val="Calibri"/>
        <family val="1"/>
      </rPr>
      <t>LINGUE E CULTURE STRANIERE NEGLI ISTITUTI DI ISTRUZIONE DI II GRADO (FRANCESE)</t>
    </r>
  </si>
  <si>
    <r>
      <rPr>
        <sz val="11"/>
        <rFont val="Calibri"/>
        <family val="1"/>
      </rPr>
      <t>AG56</t>
    </r>
  </si>
  <si>
    <r>
      <rPr>
        <sz val="11"/>
        <rFont val="Calibri"/>
        <family val="1"/>
      </rPr>
      <t>STRUMENTO MUSICALE NELLA SCUOLA SECONDARIA DI I GRADO (FLAUTO)</t>
    </r>
  </si>
  <si>
    <r>
      <rPr>
        <sz val="11"/>
        <rFont val="Calibri"/>
        <family val="1"/>
      </rPr>
      <t>AJ56</t>
    </r>
  </si>
  <si>
    <r>
      <rPr>
        <sz val="11"/>
        <rFont val="Calibri"/>
        <family val="1"/>
      </rPr>
      <t>STRUMENTO MUSICALE NELLA SCUOLA SECONDARIA DI I GRADO (PIANOFORTE)</t>
    </r>
  </si>
  <si>
    <r>
      <rPr>
        <sz val="11"/>
        <rFont val="Calibri"/>
        <family val="1"/>
      </rPr>
      <t>AW55</t>
    </r>
  </si>
  <si>
    <r>
      <rPr>
        <sz val="11"/>
        <rFont val="Calibri"/>
        <family val="1"/>
      </rPr>
      <t>STRUMENTO MUSICALE NEGLI ISTITUTI DI ISTRUZIONE SECONDARIA DI II GRADO (FLAUTO TRAVERSO</t>
    </r>
  </si>
  <si>
    <r>
      <rPr>
        <sz val="11"/>
        <rFont val="Calibri"/>
        <family val="1"/>
      </rPr>
      <t>B014</t>
    </r>
  </si>
  <si>
    <r>
      <rPr>
        <sz val="11"/>
        <rFont val="Calibri"/>
        <family val="1"/>
      </rPr>
      <t>LABORATORI DI SCIENZE E TECNOLOGIE DELLE COSTRUZIONI</t>
    </r>
  </si>
  <si>
    <r>
      <rPr>
        <sz val="11"/>
        <rFont val="Calibri"/>
        <family val="1"/>
      </rPr>
      <t>B018</t>
    </r>
  </si>
  <si>
    <r>
      <rPr>
        <sz val="11"/>
        <rFont val="Calibri"/>
        <family val="1"/>
      </rPr>
      <t>LABORATORI DI SCIENZE E TECNOLOGIE TESSILI, DELL"ABBIGLIAMENTO E DELLA MODA</t>
    </r>
  </si>
  <si>
    <r>
      <rPr>
        <sz val="11"/>
        <rFont val="Calibri"/>
        <family val="1"/>
      </rPr>
      <t>B024</t>
    </r>
  </si>
  <si>
    <r>
      <rPr>
        <sz val="11"/>
        <rFont val="Calibri"/>
        <family val="1"/>
      </rPr>
      <t>LABORATORIO DI SCIENZE E TECNOLOGIE NAUTICHE</t>
    </r>
  </si>
  <si>
    <r>
      <rPr>
        <sz val="11"/>
        <rFont val="Calibri"/>
        <family val="1"/>
      </rPr>
      <t>CALABRIA</t>
    </r>
  </si>
  <si>
    <r>
      <rPr>
        <sz val="11"/>
        <rFont val="Calibri"/>
        <family val="1"/>
      </rPr>
      <t>A001</t>
    </r>
  </si>
  <si>
    <r>
      <rPr>
        <sz val="11"/>
        <rFont val="Calibri"/>
        <family val="1"/>
      </rPr>
      <t>ARTE E IMMAGINE NELLA SCUOLA SECONDARIA DI I GRADO</t>
    </r>
  </si>
  <si>
    <r>
      <rPr>
        <sz val="11"/>
        <rFont val="Calibri"/>
        <family val="1"/>
      </rPr>
      <t>A002</t>
    </r>
  </si>
  <si>
    <r>
      <rPr>
        <sz val="11"/>
        <rFont val="Calibri"/>
        <family val="1"/>
      </rPr>
      <t>DESIGN DEI METALLI, DELL"OREFICERIA, DELLE PIETRE DURE E DELLE GEMME</t>
    </r>
  </si>
  <si>
    <r>
      <rPr>
        <sz val="11"/>
        <rFont val="Calibri"/>
        <family val="1"/>
      </rPr>
      <t>A007</t>
    </r>
  </si>
  <si>
    <r>
      <rPr>
        <sz val="11"/>
        <rFont val="Calibri"/>
        <family val="1"/>
      </rPr>
      <t>DISCIPLINE AUDIOVISIVE</t>
    </r>
  </si>
  <si>
    <r>
      <rPr>
        <sz val="11"/>
        <rFont val="Calibri"/>
        <family val="1"/>
      </rPr>
      <t>A014</t>
    </r>
  </si>
  <si>
    <r>
      <rPr>
        <sz val="11"/>
        <rFont val="Calibri"/>
        <family val="1"/>
      </rPr>
      <t>DISCIPLINE PLASTICHE, SCULTOREE E SCENOPLASTICHE</t>
    </r>
  </si>
  <si>
    <r>
      <rPr>
        <sz val="11"/>
        <rFont val="Calibri"/>
        <family val="1"/>
      </rPr>
      <t>A015</t>
    </r>
  </si>
  <si>
    <r>
      <rPr>
        <sz val="11"/>
        <rFont val="Calibri"/>
        <family val="1"/>
      </rPr>
      <t>DISCIPLINE SANITARIE</t>
    </r>
  </si>
  <si>
    <r>
      <rPr>
        <sz val="11"/>
        <rFont val="Calibri"/>
        <family val="1"/>
      </rPr>
      <t>A016</t>
    </r>
  </si>
  <si>
    <r>
      <rPr>
        <sz val="11"/>
        <rFont val="Calibri"/>
        <family val="1"/>
      </rPr>
      <t>DISEGNO ARTISTICO E MODELLAZIONE ODONTOTECNICA</t>
    </r>
  </si>
  <si>
    <r>
      <rPr>
        <sz val="11"/>
        <rFont val="Calibri"/>
        <family val="1"/>
      </rPr>
      <t>A021</t>
    </r>
  </si>
  <si>
    <r>
      <rPr>
        <sz val="11"/>
        <rFont val="Calibri"/>
        <family val="1"/>
      </rPr>
      <t>GEOGRAFIA</t>
    </r>
  </si>
  <si>
    <r>
      <rPr>
        <sz val="11"/>
        <rFont val="Calibri"/>
        <family val="1"/>
      </rPr>
      <t>A038</t>
    </r>
  </si>
  <si>
    <r>
      <rPr>
        <sz val="11"/>
        <rFont val="Calibri"/>
        <family val="1"/>
      </rPr>
      <t>SCIENZE E TECNOLOGIE DELLE COSTRUZIONI AERONAUTICHE</t>
    </r>
  </si>
  <si>
    <r>
      <rPr>
        <sz val="11"/>
        <rFont val="Calibri"/>
        <family val="1"/>
      </rPr>
      <t>A045</t>
    </r>
  </si>
  <si>
    <r>
      <rPr>
        <sz val="11"/>
        <rFont val="Calibri"/>
        <family val="1"/>
      </rPr>
      <t>SCIENZE ECONOMICO-AZIENDALI</t>
    </r>
  </si>
  <si>
    <r>
      <rPr>
        <sz val="11"/>
        <rFont val="Calibri"/>
        <family val="1"/>
      </rPr>
      <t>A049</t>
    </r>
  </si>
  <si>
    <r>
      <rPr>
        <sz val="11"/>
        <rFont val="Calibri"/>
        <family val="1"/>
      </rPr>
      <t>SCIENZE MOTORIE E SPORTIVE NELLA SCUOLA SECONDARIA DI I GRADO</t>
    </r>
  </si>
  <si>
    <r>
      <rPr>
        <sz val="11"/>
        <rFont val="Calibri"/>
        <family val="1"/>
      </rPr>
      <t>A058</t>
    </r>
  </si>
  <si>
    <r>
      <rPr>
        <sz val="11"/>
        <rFont val="Calibri"/>
        <family val="1"/>
      </rPr>
      <t>TECNICA DELLA DANZA CONTEMPORANEA</t>
    </r>
  </si>
  <si>
    <r>
      <rPr>
        <sz val="11"/>
        <rFont val="Calibri"/>
        <family val="1"/>
      </rPr>
      <t>A062</t>
    </r>
  </si>
  <si>
    <r>
      <rPr>
        <sz val="11"/>
        <rFont val="Calibri"/>
        <family val="1"/>
      </rPr>
      <t>TECNOLOGIE E TECNICHE PER LA GRAFICA</t>
    </r>
  </si>
  <si>
    <r>
      <rPr>
        <sz val="11"/>
        <rFont val="Calibri"/>
        <family val="1"/>
      </rPr>
      <t>A065</t>
    </r>
  </si>
  <si>
    <r>
      <rPr>
        <sz val="11"/>
        <rFont val="Calibri"/>
        <family val="1"/>
      </rPr>
      <t>TEORIA E TECNICA DELLA COMUNICAZIONE</t>
    </r>
  </si>
  <si>
    <r>
      <rPr>
        <sz val="11"/>
        <rFont val="Calibri"/>
        <family val="1"/>
      </rPr>
      <t>AD24</t>
    </r>
  </si>
  <si>
    <r>
      <rPr>
        <sz val="11"/>
        <rFont val="Calibri"/>
        <family val="1"/>
      </rPr>
      <t>LINGUE E CULTURE STRANIERE NEGLI ISTITUTI DI ISTRUZIONE DI II GRADO (TEDESCO)</t>
    </r>
  </si>
  <si>
    <r>
      <rPr>
        <sz val="11"/>
        <rFont val="Calibri"/>
        <family val="1"/>
      </rPr>
      <t>AH56</t>
    </r>
  </si>
  <si>
    <r>
      <rPr>
        <sz val="11"/>
        <rFont val="Calibri"/>
        <family val="1"/>
      </rPr>
      <t>STRUMENTO MUSICALE NELLA SCUOLA SECONDARIA DI I GRADO (OBOE)</t>
    </r>
  </si>
  <si>
    <r>
      <rPr>
        <sz val="11"/>
        <rFont val="Calibri"/>
        <family val="1"/>
      </rPr>
      <t>AI24</t>
    </r>
  </si>
  <si>
    <r>
      <rPr>
        <sz val="11"/>
        <rFont val="Calibri"/>
        <family val="1"/>
      </rPr>
      <t>LINGUE E CULTURE STRANIERE NEGLI ISTITUTI DI ISTRUZIONE DI II GRADO (CINESE)</t>
    </r>
  </si>
  <si>
    <r>
      <rPr>
        <sz val="11"/>
        <rFont val="Calibri"/>
        <family val="1"/>
      </rPr>
      <t>B009</t>
    </r>
  </si>
  <si>
    <r>
      <rPr>
        <sz val="11"/>
        <rFont val="Calibri"/>
        <family val="1"/>
      </rPr>
      <t>LABORATORI DI SCIENZE E TECNOLOGIE AERONAUTICHE</t>
    </r>
  </si>
  <si>
    <r>
      <rPr>
        <sz val="11"/>
        <rFont val="Calibri"/>
        <family val="1"/>
      </rPr>
      <t>B019</t>
    </r>
  </si>
  <si>
    <r>
      <rPr>
        <sz val="11"/>
        <rFont val="Calibri"/>
        <family val="1"/>
      </rPr>
      <t>LABORATORI DI SERVIZI DI RICETTIVITA" ALBERGHIERA</t>
    </r>
  </si>
  <si>
    <r>
      <rPr>
        <sz val="11"/>
        <rFont val="Calibri"/>
        <family val="1"/>
      </rPr>
      <t>B020</t>
    </r>
  </si>
  <si>
    <r>
      <rPr>
        <sz val="11"/>
        <rFont val="Calibri"/>
        <family val="1"/>
      </rPr>
      <t>LABORATORI DI SERVIZI ENOGASTRONOMICI, SETTORE CUCINA</t>
    </r>
  </si>
  <si>
    <r>
      <rPr>
        <sz val="11"/>
        <rFont val="Calibri"/>
        <family val="1"/>
      </rPr>
      <t>B021</t>
    </r>
  </si>
  <si>
    <r>
      <rPr>
        <sz val="11"/>
        <rFont val="Calibri"/>
        <family val="1"/>
      </rPr>
      <t>LABORATORI DI SERVIZI ENOGASTRONOMICI, SETTORE SALA E VENDITA</t>
    </r>
  </si>
  <si>
    <r>
      <rPr>
        <sz val="11"/>
        <rFont val="Calibri"/>
        <family val="1"/>
      </rPr>
      <t>B023</t>
    </r>
  </si>
  <si>
    <r>
      <rPr>
        <sz val="11"/>
        <rFont val="Calibri"/>
        <family val="1"/>
      </rPr>
      <t>LABORATORI PER I SERVIZI SOCIO-SANITARI</t>
    </r>
  </si>
  <si>
    <r>
      <rPr>
        <sz val="11"/>
        <rFont val="Calibri"/>
        <family val="1"/>
      </rPr>
      <t>B026</t>
    </r>
  </si>
  <si>
    <r>
      <rPr>
        <sz val="11"/>
        <rFont val="Calibri"/>
        <family val="1"/>
      </rPr>
      <t>LABORATORIO DI TECNOLOGIE DEL LEGNO</t>
    </r>
  </si>
  <si>
    <r>
      <rPr>
        <sz val="11"/>
        <rFont val="Calibri"/>
        <family val="1"/>
      </rPr>
      <t>BB02</t>
    </r>
  </si>
  <si>
    <r>
      <rPr>
        <sz val="11"/>
        <rFont val="Calibri"/>
        <family val="1"/>
      </rPr>
      <t>CONVERSAZIONE IN LINGUA STRANIERA (INGLESE)</t>
    </r>
  </si>
  <si>
    <r>
      <rPr>
        <sz val="11"/>
        <rFont val="Calibri"/>
        <family val="1"/>
      </rPr>
      <t>BC02</t>
    </r>
  </si>
  <si>
    <r>
      <rPr>
        <sz val="11"/>
        <rFont val="Calibri"/>
        <family val="1"/>
      </rPr>
      <t>CONVERSAZIONE IN LINGUA STRANIERA (SPAGNOLO)</t>
    </r>
  </si>
  <si>
    <r>
      <rPr>
        <sz val="11"/>
        <rFont val="Calibri"/>
        <family val="1"/>
      </rPr>
      <t>CAMPANIA</t>
    </r>
  </si>
  <si>
    <r>
      <rPr>
        <sz val="11"/>
        <rFont val="Calibri"/>
        <family val="1"/>
      </rPr>
      <t>A031</t>
    </r>
  </si>
  <si>
    <r>
      <rPr>
        <sz val="11"/>
        <rFont val="Calibri"/>
        <family val="1"/>
      </rPr>
      <t>SCIENZE DEGLI ALIMENTI</t>
    </r>
  </si>
  <si>
    <r>
      <rPr>
        <sz val="11"/>
        <rFont val="Calibri"/>
        <family val="1"/>
      </rPr>
      <t>A032</t>
    </r>
  </si>
  <si>
    <r>
      <rPr>
        <sz val="11"/>
        <rFont val="Calibri"/>
        <family val="1"/>
      </rPr>
      <t>SCIENZE DELLA GEOLOGIA E DELLA MINERALOGIA</t>
    </r>
  </si>
  <si>
    <r>
      <rPr>
        <sz val="11"/>
        <rFont val="Calibri"/>
        <family val="1"/>
      </rPr>
      <t>A035</t>
    </r>
  </si>
  <si>
    <r>
      <rPr>
        <sz val="11"/>
        <rFont val="Calibri"/>
        <family val="1"/>
      </rPr>
      <t>SCIENZE E TECNOLOGIE DELLA CALZATURA E DELLA MODA</t>
    </r>
  </si>
  <si>
    <r>
      <rPr>
        <sz val="11"/>
        <rFont val="Calibri"/>
        <family val="1"/>
      </rPr>
      <t>A044</t>
    </r>
  </si>
  <si>
    <r>
      <rPr>
        <sz val="11"/>
        <rFont val="Calibri"/>
        <family val="1"/>
      </rPr>
      <t>SCIENZE E TECNOLOGIE TESSILI, DELL"ABBIGLIAMENTO E DELLA MODA</t>
    </r>
  </si>
  <si>
    <r>
      <rPr>
        <sz val="11"/>
        <rFont val="Calibri"/>
        <family val="1"/>
      </rPr>
      <t>A054</t>
    </r>
  </si>
  <si>
    <r>
      <rPr>
        <sz val="11"/>
        <rFont val="Calibri"/>
        <family val="1"/>
      </rPr>
      <t>STORIA DELL"ARTE</t>
    </r>
  </si>
  <si>
    <r>
      <rPr>
        <sz val="11"/>
        <rFont val="Calibri"/>
        <family val="1"/>
      </rPr>
      <t>A063</t>
    </r>
  </si>
  <si>
    <r>
      <rPr>
        <sz val="11"/>
        <rFont val="Calibri"/>
        <family val="1"/>
      </rPr>
      <t>TECNOLOGIE MUSICALI</t>
    </r>
  </si>
  <si>
    <r>
      <rPr>
        <sz val="11"/>
        <rFont val="Calibri"/>
        <family val="1"/>
      </rPr>
      <t>AB55</t>
    </r>
  </si>
  <si>
    <r>
      <rPr>
        <sz val="11"/>
        <rFont val="Calibri"/>
        <family val="1"/>
      </rPr>
      <t>STRUMENTO MUSICALE NEGLI ISTITUTI DI ISTRUZIONE SECONDARIA DI II GRADO (CHITARRA)</t>
    </r>
  </si>
  <si>
    <r>
      <rPr>
        <sz val="11"/>
        <rFont val="Calibri"/>
        <family val="1"/>
      </rPr>
      <t>AD25</t>
    </r>
  </si>
  <si>
    <r>
      <rPr>
        <sz val="11"/>
        <rFont val="Calibri"/>
        <family val="1"/>
      </rPr>
      <t>LINGUA INGLESE E SECONDA LINGUA COMUNITARIA NELLA SCUOLA SECONDARIA  I GRADO (TEDESC</t>
    </r>
  </si>
  <si>
    <r>
      <rPr>
        <sz val="11"/>
        <rFont val="Calibri"/>
        <family val="1"/>
      </rPr>
      <t>AD55</t>
    </r>
  </si>
  <si>
    <r>
      <rPr>
        <sz val="11"/>
        <rFont val="Calibri"/>
        <family val="1"/>
      </rPr>
      <t>STRUMENTO MUSICALE NEGLI ISTITUTI DI ISTRUZIONE SECONDARIA DI II GRADO (CORNO)</t>
    </r>
  </si>
  <si>
    <r>
      <rPr>
        <sz val="11"/>
        <rFont val="Calibri"/>
        <family val="1"/>
      </rPr>
      <t>AH55</t>
    </r>
  </si>
  <si>
    <r>
      <rPr>
        <sz val="11"/>
        <rFont val="Calibri"/>
        <family val="1"/>
      </rPr>
      <t>STRUMENTO MUSICALE NEGLI ISTITUTI DI ISTRUZIONE SECONDARIA DI II GRADO (OBOE)</t>
    </r>
  </si>
  <si>
    <r>
      <rPr>
        <sz val="11"/>
        <rFont val="Calibri"/>
        <family val="1"/>
      </rPr>
      <t>AL55</t>
    </r>
  </si>
  <si>
    <r>
      <rPr>
        <sz val="11"/>
        <rFont val="Calibri"/>
        <family val="1"/>
      </rPr>
      <t>STRUMENTO MUSICALE NEGLI ISTITUTI DI ISTRUZIONE SECONDARIA DI II GRADO (TROMBA)</t>
    </r>
  </si>
  <si>
    <r>
      <rPr>
        <sz val="11"/>
        <rFont val="Calibri"/>
        <family val="1"/>
      </rPr>
      <t>AQ55</t>
    </r>
  </si>
  <si>
    <r>
      <rPr>
        <sz val="11"/>
        <rFont val="Calibri"/>
        <family val="1"/>
      </rPr>
      <t>STRUMENTO MUSICALE NEGLI ISTITUTI DI ISTRUZIONE SECONDARIA DI II GRADO (ORGANO)</t>
    </r>
  </si>
  <si>
    <r>
      <rPr>
        <sz val="11"/>
        <rFont val="Calibri"/>
        <family val="1"/>
      </rPr>
      <t>BA02</t>
    </r>
  </si>
  <si>
    <r>
      <rPr>
        <sz val="11"/>
        <rFont val="Calibri"/>
        <family val="1"/>
      </rPr>
      <t>CONVERSAZIONE IN LINGUA STRANIERA (FRANCESE)</t>
    </r>
  </si>
  <si>
    <r>
      <rPr>
        <sz val="11"/>
        <rFont val="Calibri"/>
        <family val="1"/>
      </rPr>
      <t>BI02</t>
    </r>
  </si>
  <si>
    <r>
      <rPr>
        <sz val="11"/>
        <rFont val="Calibri"/>
        <family val="1"/>
      </rPr>
      <t>CONVERSAZIONE IN LINGUA STRANIERA (CINESE)</t>
    </r>
  </si>
  <si>
    <r>
      <rPr>
        <sz val="11"/>
        <rFont val="Calibri"/>
        <family val="1"/>
      </rPr>
      <t>EMILIA ROMAGNA</t>
    </r>
  </si>
  <si>
    <r>
      <rPr>
        <sz val="11"/>
        <rFont val="Calibri"/>
        <family val="1"/>
      </rPr>
      <t>A003</t>
    </r>
  </si>
  <si>
    <r>
      <rPr>
        <sz val="11"/>
        <rFont val="Calibri"/>
        <family val="1"/>
      </rPr>
      <t>DESIGN DELLA CERAMICA</t>
    </r>
  </si>
  <si>
    <r>
      <rPr>
        <sz val="11"/>
        <rFont val="Calibri"/>
        <family val="1"/>
      </rPr>
      <t>A052</t>
    </r>
  </si>
  <si>
    <r>
      <rPr>
        <sz val="11"/>
        <rFont val="Calibri"/>
        <family val="1"/>
      </rPr>
      <t>SCIENZE, TECNOLOGIE E TECNICHE DI PRODUZIONI ANIMALI</t>
    </r>
  </si>
  <si>
    <r>
      <rPr>
        <sz val="11"/>
        <rFont val="Calibri"/>
        <family val="1"/>
      </rPr>
      <t>AI56</t>
    </r>
  </si>
  <si>
    <r>
      <rPr>
        <sz val="11"/>
        <rFont val="Calibri"/>
        <family val="1"/>
      </rPr>
      <t>STRUMENTO MUSICALE NELLA SCUOLA SECONDARIA DI I GRADO (PERCUSSIONI)</t>
    </r>
  </si>
  <si>
    <r>
      <rPr>
        <sz val="11"/>
        <rFont val="Calibri"/>
        <family val="1"/>
      </rPr>
      <t>B008</t>
    </r>
  </si>
  <si>
    <r>
      <rPr>
        <sz val="11"/>
        <rFont val="Calibri"/>
        <family val="1"/>
      </rPr>
      <t>LABORATORI DI PRODUZIONE INDUSTRIALI ED ARTIGIANALI DELLA CERAMICA</t>
    </r>
  </si>
  <si>
    <r>
      <rPr>
        <sz val="11"/>
        <rFont val="Calibri"/>
        <family val="1"/>
      </rPr>
      <t>FRIULI VENEZIA GIULIA</t>
    </r>
  </si>
  <si>
    <r>
      <rPr>
        <sz val="11"/>
        <rFont val="Calibri"/>
        <family val="1"/>
      </rPr>
      <t>AO55</t>
    </r>
  </si>
  <si>
    <r>
      <rPr>
        <sz val="11"/>
        <rFont val="Calibri"/>
        <family val="1"/>
      </rPr>
      <t>STRUMENTO MUSICALE NEGLI ISTITUTI DI ISTRUZIONE SECONDARIA DI II GRADO (CANTO)</t>
    </r>
  </si>
  <si>
    <r>
      <rPr>
        <sz val="11"/>
        <rFont val="Calibri"/>
        <family val="1"/>
      </rPr>
      <t>B025</t>
    </r>
  </si>
  <si>
    <r>
      <rPr>
        <sz val="11"/>
        <rFont val="Calibri"/>
        <family val="1"/>
      </rPr>
      <t>LABORATORIO DI SCIENZE E TECNOLOGIE DELLE COSTRUZIONI NAVALI</t>
    </r>
  </si>
  <si>
    <r>
      <rPr>
        <sz val="11"/>
        <rFont val="Calibri"/>
        <family val="1"/>
      </rPr>
      <t>LAZIO</t>
    </r>
  </si>
  <si>
    <r>
      <rPr>
        <sz val="11"/>
        <rFont val="Calibri"/>
        <family val="1"/>
      </rPr>
      <t>AD56</t>
    </r>
  </si>
  <si>
    <r>
      <rPr>
        <sz val="11"/>
        <rFont val="Calibri"/>
        <family val="1"/>
      </rPr>
      <t>STRUMENTO MUSICALE NELLA SCUOLA SECONDARIA DI I GRADO (CORNO)</t>
    </r>
  </si>
  <si>
    <r>
      <rPr>
        <sz val="11"/>
        <rFont val="Calibri"/>
        <family val="1"/>
      </rPr>
      <t>AF55</t>
    </r>
  </si>
  <si>
    <r>
      <rPr>
        <sz val="11"/>
        <rFont val="Calibri"/>
        <family val="1"/>
      </rPr>
      <t>STRUMENTO MUSICALE NEGLI ISTITUTI DI ISTRUZIONE SECONDARIA DI II GRADO (FISARMONICA)</t>
    </r>
  </si>
  <si>
    <r>
      <rPr>
        <sz val="11"/>
        <rFont val="Calibri"/>
        <family val="1"/>
      </rPr>
      <t>AI55</t>
    </r>
  </si>
  <si>
    <r>
      <rPr>
        <sz val="11"/>
        <rFont val="Calibri"/>
        <family val="1"/>
      </rPr>
      <t>STRUMENTO MUSICALE NEGLI ISTITUTI DI ISTRUZIONE SECONDARIA DI II GRADO (PERCUSSIONI)</t>
    </r>
  </si>
  <si>
    <r>
      <rPr>
        <sz val="11"/>
        <rFont val="Calibri"/>
        <family val="1"/>
      </rPr>
      <t>AJ55</t>
    </r>
  </si>
  <si>
    <r>
      <rPr>
        <sz val="11"/>
        <rFont val="Calibri"/>
        <family val="1"/>
      </rPr>
      <t>STRUMENTO MUSICALE NEGLI ISTITUTI DI ISTRUZIONE SECONDARIA DI II GRADO (PIANOFORTE)</t>
    </r>
  </si>
  <si>
    <r>
      <rPr>
        <sz val="11"/>
        <rFont val="Calibri"/>
        <family val="1"/>
      </rPr>
      <t>AK55</t>
    </r>
  </si>
  <si>
    <r>
      <rPr>
        <sz val="11"/>
        <rFont val="Calibri"/>
        <family val="1"/>
      </rPr>
      <t>STRUMENTO MUSICALE NEGLI ISTITUTI DI ISTRUZIONE SECONDARIA DI II GRADO (SASSOFONO)</t>
    </r>
  </si>
  <si>
    <r>
      <rPr>
        <sz val="11"/>
        <rFont val="Calibri"/>
        <family val="1"/>
      </rPr>
      <t>AN55</t>
    </r>
  </si>
  <si>
    <r>
      <rPr>
        <sz val="11"/>
        <rFont val="Calibri"/>
        <family val="1"/>
      </rPr>
      <t>STRUMENTO MUSICALE NEGLI ISTITUTI DI ISTRUZIONE SECONDARIA DI II GRADO (VIOLONCELLO)</t>
    </r>
  </si>
  <si>
    <r>
      <rPr>
        <sz val="11"/>
        <rFont val="Calibri"/>
        <family val="1"/>
      </rPr>
      <t>B010</t>
    </r>
  </si>
  <si>
    <r>
      <rPr>
        <sz val="11"/>
        <rFont val="Calibri"/>
        <family val="1"/>
      </rPr>
      <t>LABORATORI DI SCIENZE E TECNOLOGIE DELLE COSTRUZIONI AERONAUTICHE</t>
    </r>
  </si>
  <si>
    <r>
      <rPr>
        <sz val="11"/>
        <rFont val="Calibri"/>
        <family val="1"/>
      </rPr>
      <t>LIGURIA</t>
    </r>
  </si>
  <si>
    <r>
      <rPr>
        <sz val="11"/>
        <rFont val="Calibri"/>
        <family val="1"/>
      </rPr>
      <t>B005</t>
    </r>
  </si>
  <si>
    <r>
      <rPr>
        <sz val="11"/>
        <rFont val="Calibri"/>
        <family val="1"/>
      </rPr>
      <t>LABORATORIO DI LOGISTICA</t>
    </r>
  </si>
  <si>
    <r>
      <rPr>
        <sz val="11"/>
        <rFont val="Calibri"/>
        <family val="1"/>
      </rPr>
      <t>LOMBARDIA</t>
    </r>
  </si>
  <si>
    <r>
      <rPr>
        <sz val="11"/>
        <rFont val="Calibri"/>
        <family val="1"/>
      </rPr>
      <t>A039</t>
    </r>
  </si>
  <si>
    <r>
      <rPr>
        <sz val="11"/>
        <rFont val="Calibri"/>
        <family val="1"/>
      </rPr>
      <t>SCIENZE E TECNOLOGIE DELLE COSTRUZIONI NAVALI</t>
    </r>
  </si>
  <si>
    <r>
      <rPr>
        <sz val="11"/>
        <rFont val="Calibri"/>
        <family val="1"/>
      </rPr>
      <t>AL56</t>
    </r>
  </si>
  <si>
    <r>
      <rPr>
        <sz val="11"/>
        <rFont val="Calibri"/>
        <family val="1"/>
      </rPr>
      <t>STRUMENTO MUSICALE NELLA SCUOLA SECONDARIA DI I GRADO (TROMBA)</t>
    </r>
  </si>
  <si>
    <r>
      <rPr>
        <sz val="11"/>
        <rFont val="Calibri"/>
        <family val="1"/>
      </rPr>
      <t>AM55</t>
    </r>
  </si>
  <si>
    <r>
      <rPr>
        <sz val="11"/>
        <rFont val="Calibri"/>
        <family val="1"/>
      </rPr>
      <t>STRUMENTO MUSICALE NEGLI ISTITUTI DI ISTRUZIONE SECONDARIA DI II GRADO (VIOLINO)</t>
    </r>
  </si>
  <si>
    <r>
      <rPr>
        <sz val="11"/>
        <rFont val="Calibri"/>
        <family val="1"/>
      </rPr>
      <t>B004</t>
    </r>
  </si>
  <si>
    <r>
      <rPr>
        <sz val="11"/>
        <rFont val="Calibri"/>
        <family val="1"/>
      </rPr>
      <t>LABORATORI DI LIUTERIA</t>
    </r>
  </si>
  <si>
    <r>
      <rPr>
        <sz val="11"/>
        <rFont val="Calibri"/>
        <family val="1"/>
      </rPr>
      <t>B013</t>
    </r>
  </si>
  <si>
    <r>
      <rPr>
        <sz val="11"/>
        <rFont val="Calibri"/>
        <family val="1"/>
      </rPr>
      <t>LABORATORI DI SCIENZE E TECNOLOGIE DELLA CALZATURA E DELLA MODA</t>
    </r>
  </si>
  <si>
    <r>
      <rPr>
        <sz val="11"/>
        <rFont val="Calibri"/>
        <family val="1"/>
      </rPr>
      <t>BD02</t>
    </r>
  </si>
  <si>
    <r>
      <rPr>
        <sz val="11"/>
        <rFont val="Calibri"/>
        <family val="1"/>
      </rPr>
      <t>CONVERSAZIONE IN LINGUA STRANIERA (TEDESCO)</t>
    </r>
  </si>
  <si>
    <r>
      <rPr>
        <sz val="11"/>
        <rFont val="Calibri"/>
        <family val="1"/>
      </rPr>
      <t>MARCHE</t>
    </r>
  </si>
  <si>
    <r>
      <rPr>
        <sz val="11"/>
        <rFont val="Calibri"/>
        <family val="1"/>
      </rPr>
      <t>MOLISE</t>
    </r>
  </si>
  <si>
    <r>
      <rPr>
        <sz val="11"/>
        <rFont val="Calibri"/>
        <family val="1"/>
      </rPr>
      <t>AF56</t>
    </r>
  </si>
  <si>
    <r>
      <rPr>
        <sz val="11"/>
        <rFont val="Calibri"/>
        <family val="1"/>
      </rPr>
      <t>STRUMENTO MUSICALE NELLA SCUOLA SECONDARIA DI I GRADO (FISARMONICA)</t>
    </r>
  </si>
  <si>
    <r>
      <rPr>
        <sz val="11"/>
        <rFont val="Calibri"/>
        <family val="1"/>
      </rPr>
      <t>PIEMONTE</t>
    </r>
  </si>
  <si>
    <r>
      <rPr>
        <sz val="11"/>
        <rFont val="Calibri"/>
        <family val="1"/>
      </rPr>
      <t>A004</t>
    </r>
  </si>
  <si>
    <r>
      <rPr>
        <sz val="11"/>
        <rFont val="Calibri"/>
        <family val="1"/>
      </rPr>
      <t>DESIGN DEL LIBRO</t>
    </r>
  </si>
  <si>
    <r>
      <rPr>
        <sz val="11"/>
        <rFont val="Calibri"/>
        <family val="1"/>
      </rPr>
      <t>AA56</t>
    </r>
  </si>
  <si>
    <r>
      <rPr>
        <sz val="11"/>
        <rFont val="Calibri"/>
        <family val="1"/>
      </rPr>
      <t>STRUMENTO MUSICALE NELLA SCUOLA SECONDARIA DI I GRADO (ARPA)</t>
    </r>
  </si>
  <si>
    <r>
      <rPr>
        <sz val="11"/>
        <rFont val="Calibri"/>
        <family val="1"/>
      </rPr>
      <t>PUGLIA</t>
    </r>
  </si>
  <si>
    <r>
      <rPr>
        <sz val="11"/>
        <rFont val="Calibri"/>
        <family val="1"/>
      </rPr>
      <t>A053</t>
    </r>
  </si>
  <si>
    <r>
      <rPr>
        <sz val="11"/>
        <rFont val="Calibri"/>
        <family val="1"/>
      </rPr>
      <t>STORIA DELLA MUSICA</t>
    </r>
  </si>
  <si>
    <r>
      <rPr>
        <sz val="11"/>
        <rFont val="Calibri"/>
        <family val="1"/>
      </rPr>
      <t>SARDEGNA</t>
    </r>
  </si>
  <si>
    <r>
      <rPr>
        <sz val="11"/>
        <rFont val="Calibri"/>
        <family val="1"/>
      </rPr>
      <t>AE24</t>
    </r>
  </si>
  <si>
    <r>
      <rPr>
        <sz val="11"/>
        <rFont val="Calibri"/>
        <family val="1"/>
      </rPr>
      <t>LINGUE E CULTURE STRANIERE NEGLI ISTITUTI DI ISTRUZIONE DI II GRADO (RUSSO)</t>
    </r>
  </si>
  <si>
    <r>
      <rPr>
        <sz val="11"/>
        <rFont val="Calibri"/>
        <family val="1"/>
      </rPr>
      <t>SICILIA</t>
    </r>
  </si>
  <si>
    <r>
      <rPr>
        <sz val="11"/>
        <rFont val="Calibri"/>
        <family val="1"/>
      </rPr>
      <t>AK24</t>
    </r>
  </si>
  <si>
    <r>
      <rPr>
        <sz val="11"/>
        <rFont val="Calibri"/>
        <family val="1"/>
      </rPr>
      <t>LINGUE E CULTURE STRANIERE NEGLI ISTITUTI DI ISTRUZIONE DI II GRADO (EBRAICO)</t>
    </r>
  </si>
  <si>
    <r>
      <rPr>
        <sz val="11"/>
        <rFont val="Calibri"/>
        <family val="1"/>
      </rPr>
      <t>AM24</t>
    </r>
  </si>
  <si>
    <r>
      <rPr>
        <sz val="11"/>
        <rFont val="Calibri"/>
        <family val="1"/>
      </rPr>
      <t>LINGUE E CULTURE STRANIERE NEGLI ISTITUTI DI ISTRUZIONE DI II GRADO (NEO-GRECO)</t>
    </r>
  </si>
  <si>
    <r>
      <rPr>
        <sz val="11"/>
        <rFont val="Calibri"/>
        <family val="1"/>
      </rPr>
      <t>BE02</t>
    </r>
  </si>
  <si>
    <r>
      <rPr>
        <sz val="11"/>
        <rFont val="Calibri"/>
        <family val="1"/>
      </rPr>
      <t>CONVERSAZIONE IN LINGUA STRANIERA (RUSSO)</t>
    </r>
  </si>
  <si>
    <r>
      <rPr>
        <sz val="11"/>
        <rFont val="Calibri"/>
        <family val="1"/>
      </rPr>
      <t>BN02</t>
    </r>
  </si>
  <si>
    <r>
      <rPr>
        <sz val="11"/>
        <rFont val="Calibri"/>
        <family val="1"/>
      </rPr>
      <t>CONVERSAZIONE IN LINGUA STRANIERA (PORTOGHESE)</t>
    </r>
  </si>
  <si>
    <r>
      <rPr>
        <sz val="11"/>
        <rFont val="Calibri"/>
        <family val="1"/>
      </rPr>
      <t>TOSCANA</t>
    </r>
  </si>
  <si>
    <r>
      <rPr>
        <sz val="11"/>
        <rFont val="Calibri"/>
        <family val="1"/>
      </rPr>
      <t>A006</t>
    </r>
  </si>
  <si>
    <r>
      <rPr>
        <sz val="11"/>
        <rFont val="Calibri"/>
        <family val="1"/>
      </rPr>
      <t>DESIGN DEL VETRO</t>
    </r>
  </si>
  <si>
    <r>
      <rPr>
        <sz val="11"/>
        <rFont val="Calibri"/>
        <family val="1"/>
      </rPr>
      <t>UMBRIA</t>
    </r>
  </si>
  <si>
    <r>
      <rPr>
        <sz val="11"/>
        <rFont val="Calibri"/>
        <family val="1"/>
      </rPr>
      <t>VENETO</t>
    </r>
  </si>
  <si>
    <r>
      <rPr>
        <sz val="11"/>
        <rFont val="Calibri"/>
        <family val="1"/>
      </rPr>
      <t>AJ24</t>
    </r>
  </si>
  <si>
    <r>
      <rPr>
        <sz val="11"/>
        <rFont val="Calibri"/>
        <family val="1"/>
      </rPr>
      <t>LINGUE E CULTURE STRANIERE NEGLI ISTITUTI DI ISTRUZIONE DI II GRADO (GIAPPONESE)</t>
    </r>
  </si>
  <si>
    <t>Regioni</t>
  </si>
  <si>
    <t>ABRUZZO</t>
  </si>
  <si>
    <t>BASILICATA</t>
  </si>
  <si>
    <t>CALABRIA</t>
  </si>
  <si>
    <t>CAMPANIA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</si>
  <si>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</si>
  <si>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</si>
  <si>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</si>
  <si>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</si>
  <si>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</si>
  <si>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</si>
  <si>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</si>
  <si>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</si>
  <si>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</si>
  <si>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</si>
  <si>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UMBRIA</t>
  </si>
  <si>
    <t>VENETO</t>
  </si>
  <si>
    <t>B017</t>
  </si>
  <si>
    <t>B016</t>
  </si>
  <si>
    <r>
      <rPr>
        <b/>
        <sz val="8"/>
        <rFont val="Calibri"/>
        <family val="1"/>
      </rPr>
      <t>REGIONE</t>
    </r>
  </si>
  <si>
    <r>
      <rPr>
        <b/>
        <sz val="8"/>
        <rFont val="Calibri"/>
        <family val="1"/>
      </rPr>
      <t>Grado</t>
    </r>
  </si>
  <si>
    <r>
      <rPr>
        <b/>
        <sz val="8"/>
        <rFont val="Calibri"/>
        <family val="1"/>
      </rPr>
      <t>CLASSE DI CONCORSO</t>
    </r>
  </si>
  <si>
    <r>
      <rPr>
        <b/>
        <sz val="8"/>
        <rFont val="Calibri"/>
        <family val="1"/>
      </rPr>
      <t>Denominazione</t>
    </r>
  </si>
  <si>
    <r>
      <rPr>
        <b/>
        <sz val="8"/>
        <rFont val="Calibri"/>
        <family val="1"/>
      </rPr>
      <t>Disponibilità</t>
    </r>
  </si>
  <si>
    <r>
      <rPr>
        <b/>
        <sz val="8"/>
        <rFont val="Calibri"/>
        <family val="1"/>
      </rPr>
      <t xml:space="preserve">Riserva 30% </t>
    </r>
    <r>
      <rPr>
        <b/>
        <i/>
        <sz val="8"/>
        <rFont val="Calibri"/>
        <family val="1"/>
      </rPr>
      <t xml:space="preserve">ex
</t>
    </r>
    <r>
      <rPr>
        <b/>
        <i/>
        <sz val="8"/>
        <rFont val="Calibri"/>
        <family val="1"/>
      </rPr>
      <t xml:space="preserve">art. </t>
    </r>
    <r>
      <rPr>
        <b/>
        <sz val="8"/>
        <rFont val="Calibri"/>
        <family val="1"/>
      </rPr>
      <t xml:space="preserve">13, cc. 9 e
</t>
    </r>
    <r>
      <rPr>
        <b/>
        <sz val="8"/>
        <rFont val="Calibri"/>
        <family val="1"/>
      </rPr>
      <t>10, DM 205/23</t>
    </r>
  </si>
  <si>
    <r>
      <rPr>
        <sz val="11"/>
        <rFont val="Calibri"/>
        <family val="1"/>
      </rPr>
      <t>Calabria</t>
    </r>
  </si>
  <si>
    <r>
      <rPr>
        <sz val="11"/>
        <rFont val="Calibri"/>
        <family val="1"/>
      </rPr>
      <t>I Grado</t>
    </r>
  </si>
  <si>
    <r>
      <rPr>
        <sz val="11"/>
        <rFont val="Calibri"/>
        <family val="1"/>
      </rPr>
      <t>ARTE E IMMAGINE SC. I GR.</t>
    </r>
  </si>
  <si>
    <r>
      <rPr>
        <sz val="11"/>
        <rFont val="Calibri"/>
        <family val="1"/>
      </rPr>
      <t>Campania</t>
    </r>
  </si>
  <si>
    <r>
      <rPr>
        <sz val="11"/>
        <rFont val="Calibri"/>
        <family val="1"/>
      </rPr>
      <t>Emilia R.</t>
    </r>
  </si>
  <si>
    <r>
      <rPr>
        <sz val="11"/>
        <rFont val="Calibri"/>
        <family val="1"/>
      </rPr>
      <t>Friuli V. G.</t>
    </r>
  </si>
  <si>
    <r>
      <rPr>
        <sz val="11"/>
        <rFont val="Calibri"/>
        <family val="1"/>
      </rPr>
      <t>Lazio</t>
    </r>
  </si>
  <si>
    <r>
      <rPr>
        <sz val="11"/>
        <rFont val="Calibri"/>
        <family val="1"/>
      </rPr>
      <t>Liguria</t>
    </r>
  </si>
  <si>
    <r>
      <rPr>
        <sz val="11"/>
        <rFont val="Calibri"/>
        <family val="1"/>
      </rPr>
      <t>Lombardia</t>
    </r>
  </si>
  <si>
    <r>
      <rPr>
        <sz val="11"/>
        <rFont val="Calibri"/>
        <family val="1"/>
      </rPr>
      <t>Marche</t>
    </r>
  </si>
  <si>
    <r>
      <rPr>
        <sz val="11"/>
        <rFont val="Calibri"/>
        <family val="1"/>
      </rPr>
      <t>Piemonte</t>
    </r>
  </si>
  <si>
    <r>
      <rPr>
        <sz val="11"/>
        <rFont val="Calibri"/>
        <family val="1"/>
      </rPr>
      <t>Puglia</t>
    </r>
  </si>
  <si>
    <r>
      <rPr>
        <sz val="11"/>
        <rFont val="Calibri"/>
        <family val="1"/>
      </rPr>
      <t>Sardegna</t>
    </r>
  </si>
  <si>
    <r>
      <rPr>
        <sz val="11"/>
        <rFont val="Calibri"/>
        <family val="1"/>
      </rPr>
      <t>Sicilia</t>
    </r>
  </si>
  <si>
    <r>
      <rPr>
        <sz val="11"/>
        <rFont val="Calibri"/>
        <family val="1"/>
      </rPr>
      <t>Toscana</t>
    </r>
  </si>
  <si>
    <r>
      <rPr>
        <sz val="11"/>
        <rFont val="Calibri"/>
        <family val="1"/>
      </rPr>
      <t>Umbria</t>
    </r>
  </si>
  <si>
    <r>
      <rPr>
        <sz val="11"/>
        <rFont val="Calibri"/>
        <family val="1"/>
      </rPr>
      <t>Veneto</t>
    </r>
  </si>
  <si>
    <r>
      <rPr>
        <sz val="11"/>
        <rFont val="Calibri"/>
        <family val="1"/>
      </rPr>
      <t>Abruzzo</t>
    </r>
  </si>
  <si>
    <r>
      <rPr>
        <sz val="11"/>
        <rFont val="Calibri"/>
        <family val="1"/>
      </rPr>
      <t>ITAL.,STORIA,ED.CIVICA,GEOG.SC.I GR</t>
    </r>
  </si>
  <si>
    <r>
      <rPr>
        <sz val="11"/>
        <rFont val="Calibri"/>
        <family val="1"/>
      </rPr>
      <t>Basilicata</t>
    </r>
  </si>
  <si>
    <r>
      <rPr>
        <sz val="11"/>
        <rFont val="Calibri"/>
        <family val="1"/>
      </rPr>
      <t>Molise</t>
    </r>
  </si>
  <si>
    <r>
      <rPr>
        <sz val="11"/>
        <rFont val="Calibri"/>
        <family val="1"/>
      </rPr>
      <t>ITALIANO PER ALLOGLOTTI</t>
    </r>
  </si>
  <si>
    <r>
      <rPr>
        <sz val="11"/>
        <rFont val="Calibri"/>
        <family val="1"/>
      </rPr>
      <t>MUSICA SC. I GR.</t>
    </r>
  </si>
  <si>
    <r>
      <rPr>
        <sz val="11"/>
        <rFont val="Calibri"/>
        <family val="1"/>
      </rPr>
      <t>SC. MOT. E SPORT. SC. I GR.</t>
    </r>
  </si>
  <si>
    <r>
      <rPr>
        <sz val="11"/>
        <rFont val="Calibri"/>
        <family val="1"/>
      </rPr>
      <t>TECNOLOGIA SC. I GR.</t>
    </r>
  </si>
  <si>
    <r>
      <rPr>
        <sz val="11"/>
        <rFont val="Calibri"/>
        <family val="1"/>
      </rPr>
      <t>A070</t>
    </r>
  </si>
  <si>
    <r>
      <rPr>
        <sz val="11"/>
        <rFont val="Calibri"/>
        <family val="1"/>
      </rPr>
      <t>ITAL.ST.ED.CIV.GEOG. I GR. SLOV BIL</t>
    </r>
  </si>
  <si>
    <r>
      <rPr>
        <sz val="11"/>
        <rFont val="Calibri"/>
        <family val="1"/>
      </rPr>
      <t>A071</t>
    </r>
  </si>
  <si>
    <r>
      <rPr>
        <sz val="11"/>
        <rFont val="Calibri"/>
        <family val="1"/>
      </rPr>
      <t>SLOV.ST.ED.CIV.GEOG. I GR. SLOV BIL</t>
    </r>
  </si>
  <si>
    <r>
      <rPr>
        <sz val="11"/>
        <rFont val="Calibri"/>
        <family val="1"/>
      </rPr>
      <t>LINGUA STRANIERA (FRANCESE)</t>
    </r>
  </si>
  <si>
    <r>
      <rPr>
        <sz val="11"/>
        <rFont val="Calibri"/>
        <family val="1"/>
      </rPr>
      <t>ARPA</t>
    </r>
  </si>
  <si>
    <r>
      <rPr>
        <sz val="11"/>
        <rFont val="Calibri"/>
        <family val="1"/>
      </rPr>
      <t>LINGUA STRANIERA (INGLESE)</t>
    </r>
  </si>
  <si>
    <r>
      <rPr>
        <sz val="11"/>
        <rFont val="Calibri"/>
        <family val="1"/>
      </rPr>
      <t>CHITARRA</t>
    </r>
  </si>
  <si>
    <r>
      <rPr>
        <sz val="11"/>
        <rFont val="Calibri"/>
        <family val="1"/>
      </rPr>
      <t>LINGUA STRANIERA (SPAGNOLO)</t>
    </r>
  </si>
  <si>
    <r>
      <rPr>
        <sz val="11"/>
        <rFont val="Calibri"/>
        <family val="1"/>
      </rPr>
      <t>CLARINETTO</t>
    </r>
  </si>
  <si>
    <r>
      <rPr>
        <sz val="11"/>
        <rFont val="Calibri"/>
        <family val="1"/>
      </rPr>
      <t>LINGUA STRANIERA (TEDESCO)</t>
    </r>
  </si>
  <si>
    <r>
      <rPr>
        <sz val="11"/>
        <rFont val="Calibri"/>
        <family val="1"/>
      </rPr>
      <t>CORNO</t>
    </r>
  </si>
  <si>
    <r>
      <rPr>
        <sz val="11"/>
        <rFont val="Calibri"/>
        <family val="1"/>
      </rPr>
      <t>FISARMONICA</t>
    </r>
  </si>
  <si>
    <r>
      <rPr>
        <sz val="11"/>
        <rFont val="Calibri"/>
        <family val="1"/>
      </rPr>
      <t>FLAUTO</t>
    </r>
  </si>
  <si>
    <r>
      <rPr>
        <sz val="11"/>
        <rFont val="Calibri"/>
        <family val="1"/>
      </rPr>
      <t>OBOE</t>
    </r>
  </si>
  <si>
    <r>
      <rPr>
        <sz val="11"/>
        <rFont val="Calibri"/>
        <family val="1"/>
      </rPr>
      <t>PERCUSSIONI</t>
    </r>
  </si>
  <si>
    <r>
      <rPr>
        <sz val="11"/>
        <rFont val="Calibri"/>
        <family val="1"/>
      </rPr>
      <t>PIANOFORTE</t>
    </r>
  </si>
  <si>
    <r>
      <rPr>
        <sz val="11"/>
        <rFont val="Calibri"/>
        <family val="1"/>
      </rPr>
      <t>SAXOFONO</t>
    </r>
  </si>
  <si>
    <r>
      <rPr>
        <sz val="11"/>
        <rFont val="Calibri"/>
        <family val="1"/>
      </rPr>
      <t>TROMBA</t>
    </r>
  </si>
  <si>
    <r>
      <rPr>
        <sz val="11"/>
        <rFont val="Calibri"/>
        <family val="1"/>
      </rPr>
      <t>VIOLINO</t>
    </r>
  </si>
  <si>
    <r>
      <rPr>
        <sz val="11"/>
        <rFont val="Calibri"/>
        <family val="1"/>
      </rPr>
      <t>VIOLONCELLO</t>
    </r>
  </si>
  <si>
    <r>
      <rPr>
        <sz val="11"/>
        <rFont val="Calibri"/>
        <family val="1"/>
      </rPr>
      <t>II Grado</t>
    </r>
  </si>
  <si>
    <r>
      <rPr>
        <sz val="11"/>
        <rFont val="Calibri"/>
        <family val="1"/>
      </rPr>
      <t>DESIGN MET.OREF.PIET.DURE GEMME</t>
    </r>
  </si>
  <si>
    <r>
      <rPr>
        <sz val="11"/>
        <rFont val="Calibri"/>
        <family val="1"/>
      </rPr>
      <t>DISCIP GEOM, ARCH, ARRED, SCENOTEC</t>
    </r>
  </si>
  <si>
    <r>
      <rPr>
        <sz val="11"/>
        <rFont val="Calibri"/>
        <family val="1"/>
      </rPr>
      <t>DISCIP GRAFICHE, PITTORICHE, SCENOG</t>
    </r>
  </si>
  <si>
    <r>
      <rPr>
        <sz val="11"/>
        <rFont val="Calibri"/>
        <family val="1"/>
      </rPr>
      <t>DISCIPL LETTERARIE ISTITUTI II GR</t>
    </r>
  </si>
  <si>
    <r>
      <rPr>
        <sz val="11"/>
        <rFont val="Calibri"/>
        <family val="1"/>
      </rPr>
      <t>DISCIPL LETTERARIE, LATINO E GRECO</t>
    </r>
  </si>
  <si>
    <r>
      <rPr>
        <sz val="11"/>
        <rFont val="Calibri"/>
        <family val="1"/>
      </rPr>
      <t>DISCIP PLAST. SCUL. SCENOPLAST.</t>
    </r>
  </si>
  <si>
    <r>
      <rPr>
        <sz val="11"/>
        <rFont val="Calibri"/>
        <family val="1"/>
      </rPr>
      <t>DISEG ARTIST MODELLAZ ODONTOTEC</t>
    </r>
  </si>
  <si>
    <r>
      <rPr>
        <sz val="11"/>
        <rFont val="Calibri"/>
        <family val="1"/>
      </rPr>
      <t>DISEG STORIA ARTE ISTITUTI II GR</t>
    </r>
  </si>
  <si>
    <r>
      <rPr>
        <sz val="11"/>
        <rFont val="Calibri"/>
        <family val="1"/>
      </rPr>
      <t>SCIENZE GEOLOGIA MINERALOGIA</t>
    </r>
  </si>
  <si>
    <r>
      <rPr>
        <sz val="11"/>
        <rFont val="Calibri"/>
        <family val="1"/>
      </rPr>
      <t>SCIENZE E TECNOL CALZATURA E MODA</t>
    </r>
  </si>
  <si>
    <r>
      <rPr>
        <sz val="11"/>
        <rFont val="Calibri"/>
        <family val="1"/>
      </rPr>
      <t>SCIENZE E TECNOL LOGISTICA</t>
    </r>
  </si>
  <si>
    <r>
      <rPr>
        <sz val="11"/>
        <rFont val="Calibri"/>
        <family val="1"/>
      </rPr>
      <t>COSTRUZ TECNOL E TECN RAPPR GRAFICA</t>
    </r>
  </si>
  <si>
    <r>
      <rPr>
        <sz val="11"/>
        <rFont val="Calibri"/>
        <family val="1"/>
      </rPr>
      <t>TECNOL COSTR AERONAUTICHE</t>
    </r>
  </si>
  <si>
    <r>
      <rPr>
        <sz val="11"/>
        <rFont val="Calibri"/>
        <family val="1"/>
      </rPr>
      <t>TECNOL COSTR NAVALI</t>
    </r>
  </si>
  <si>
    <r>
      <rPr>
        <sz val="11"/>
        <rFont val="Calibri"/>
        <family val="1"/>
      </rPr>
      <t>TECNOLOGIE ELETTRICHE ELETTRONICHE</t>
    </r>
  </si>
  <si>
    <r>
      <rPr>
        <sz val="11"/>
        <rFont val="Calibri"/>
        <family val="1"/>
      </rPr>
      <t>TECNOL TESSILI, ABBIGL E MODA</t>
    </r>
  </si>
  <si>
    <r>
      <rPr>
        <sz val="11"/>
        <rFont val="Calibri"/>
        <family val="1"/>
      </rPr>
      <t>SCIENZE MOTORIE E SPORTIVE II GRADO</t>
    </r>
  </si>
  <si>
    <r>
      <rPr>
        <sz val="11"/>
        <rFont val="Calibri"/>
        <family val="1"/>
      </rPr>
      <t>SCIENZE NAT, CHIM E BIOLOG</t>
    </r>
  </si>
  <si>
    <r>
      <rPr>
        <sz val="11"/>
        <rFont val="Calibri"/>
        <family val="1"/>
      </rPr>
      <t>SCIENZE, TECNOL E TECN AGR</t>
    </r>
  </si>
  <si>
    <r>
      <rPr>
        <sz val="11"/>
        <rFont val="Calibri"/>
        <family val="1"/>
      </rPr>
      <t>SCIENZE, TECNOL E TECN PROD ANIMALI</t>
    </r>
  </si>
  <si>
    <r>
      <rPr>
        <sz val="11"/>
        <rFont val="Calibri"/>
        <family val="1"/>
      </rPr>
      <t>STORIA DELL'ARTE</t>
    </r>
  </si>
  <si>
    <r>
      <rPr>
        <sz val="11"/>
        <rFont val="Calibri"/>
        <family val="1"/>
      </rPr>
      <t>TECN ACCOMP DANZA  PRAT MUSIC DANZA</t>
    </r>
  </si>
  <si>
    <r>
      <rPr>
        <sz val="11"/>
        <rFont val="Calibri"/>
        <family val="1"/>
      </rPr>
      <t>TECNOL E TECN COMUNICAZ MULTIMEDIA</t>
    </r>
  </si>
  <si>
    <r>
      <rPr>
        <sz val="11"/>
        <rFont val="Calibri"/>
        <family val="1"/>
      </rPr>
      <t>TECNOL E TECNICHE PER LA GRAFICA</t>
    </r>
  </si>
  <si>
    <r>
      <rPr>
        <sz val="11"/>
        <rFont val="Calibri"/>
        <family val="1"/>
      </rPr>
      <t>TEORIA E TECNICA  COMUNICAZIONE</t>
    </r>
  </si>
  <si>
    <r>
      <rPr>
        <sz val="11"/>
        <rFont val="Calibri"/>
        <family val="1"/>
      </rPr>
      <t>A072</t>
    </r>
  </si>
  <si>
    <r>
      <rPr>
        <sz val="11"/>
        <rFont val="Calibri"/>
        <family val="1"/>
      </rPr>
      <t>ITAL II LINGUA SC II GR LING SLOVE</t>
    </r>
  </si>
  <si>
    <r>
      <rPr>
        <sz val="11"/>
        <rFont val="Calibri"/>
        <family val="1"/>
      </rPr>
      <t>A073</t>
    </r>
  </si>
  <si>
    <r>
      <rPr>
        <sz val="11"/>
        <rFont val="Calibri"/>
        <family val="1"/>
      </rPr>
      <t>ITALIANO SC II GR SLOV O BILINGUE</t>
    </r>
  </si>
  <si>
    <r>
      <rPr>
        <sz val="11"/>
        <rFont val="Calibri"/>
        <family val="1"/>
      </rPr>
      <t>A074</t>
    </r>
  </si>
  <si>
    <r>
      <rPr>
        <sz val="11"/>
        <rFont val="Calibri"/>
        <family val="1"/>
      </rPr>
      <t>DISC LETT E LATINO LING SLOVENA</t>
    </r>
  </si>
  <si>
    <r>
      <rPr>
        <sz val="11"/>
        <rFont val="Calibri"/>
        <family val="1"/>
      </rPr>
      <t>A075</t>
    </r>
  </si>
  <si>
    <r>
      <rPr>
        <sz val="11"/>
        <rFont val="Calibri"/>
        <family val="1"/>
      </rPr>
      <t>DISC LETT LATE GRECO LING SLOVENA</t>
    </r>
  </si>
  <si>
    <r>
      <rPr>
        <sz val="11"/>
        <rFont val="Calibri"/>
        <family val="1"/>
      </rPr>
      <t>LINGUA E CULT STRANIERA (FRANCESE)</t>
    </r>
  </si>
  <si>
    <r>
      <rPr>
        <sz val="11"/>
        <rFont val="Calibri"/>
        <family val="1"/>
      </rPr>
      <t>LINGUA E CULT STRANIERA (INGLESE)</t>
    </r>
  </si>
  <si>
    <r>
      <rPr>
        <sz val="11"/>
        <rFont val="Calibri"/>
        <family val="1"/>
      </rPr>
      <t>LINGUA E CULT STRANIERA (SPAGNOLO)</t>
    </r>
  </si>
  <si>
    <r>
      <rPr>
        <sz val="11"/>
        <rFont val="Calibri"/>
        <family val="1"/>
      </rPr>
      <t>LINGUA E CULT STRANIERA (TEDESCO)</t>
    </r>
  </si>
  <si>
    <r>
      <rPr>
        <sz val="11"/>
        <rFont val="Calibri"/>
        <family val="1"/>
      </rPr>
      <t>LINGUA E CULT STRANIERA (RUSSO)</t>
    </r>
  </si>
  <si>
    <r>
      <rPr>
        <sz val="11"/>
        <rFont val="Calibri"/>
        <family val="1"/>
      </rPr>
      <t>LINGUA E CULT STRANIERA (CINESE)</t>
    </r>
  </si>
  <si>
    <r>
      <rPr>
        <sz val="11"/>
        <rFont val="Calibri"/>
        <family val="1"/>
      </rPr>
      <t>LINGUA E CULT STRANIERA(GIAPPONESE)</t>
    </r>
  </si>
  <si>
    <r>
      <rPr>
        <sz val="11"/>
        <rFont val="Calibri"/>
        <family val="1"/>
      </rPr>
      <t>LINGUA E CULT STRANIERA (EBRAICO)</t>
    </r>
  </si>
  <si>
    <r>
      <rPr>
        <sz val="11"/>
        <rFont val="Calibri"/>
        <family val="1"/>
      </rPr>
      <t>SASSOFONO</t>
    </r>
  </si>
  <si>
    <r>
      <rPr>
        <sz val="11"/>
        <rFont val="Calibri"/>
        <family val="1"/>
      </rPr>
      <t>LINGUA E CULT STRANIERA (NEO-GRECO)</t>
    </r>
  </si>
  <si>
    <r>
      <rPr>
        <sz val="11"/>
        <rFont val="Calibri"/>
        <family val="1"/>
      </rPr>
      <t>CANTO</t>
    </r>
  </si>
  <si>
    <r>
      <rPr>
        <sz val="11"/>
        <rFont val="Calibri"/>
        <family val="1"/>
      </rPr>
      <t>ORGANO</t>
    </r>
  </si>
  <si>
    <r>
      <rPr>
        <sz val="11"/>
        <rFont val="Calibri"/>
        <family val="1"/>
      </rPr>
      <t>FLAUTO TRAVERSO</t>
    </r>
  </si>
  <si>
    <r>
      <rPr>
        <sz val="11"/>
        <rFont val="Calibri"/>
        <family val="1"/>
      </rPr>
      <t>LAB PRODUZ INDUSTR ARTIG CERAMICA</t>
    </r>
  </si>
  <si>
    <r>
      <rPr>
        <sz val="11"/>
        <rFont val="Calibri"/>
        <family val="1"/>
      </rPr>
      <t>LAB SCIENZE E TECNOL AERONAUTICHE</t>
    </r>
  </si>
  <si>
    <r>
      <rPr>
        <sz val="11"/>
        <rFont val="Calibri"/>
        <family val="1"/>
      </rPr>
      <t>LAB SCIENZE E TECNOL COSTR AERON</t>
    </r>
  </si>
  <si>
    <r>
      <rPr>
        <sz val="11"/>
        <rFont val="Calibri"/>
        <family val="1"/>
      </rPr>
      <t>LAB SCIENZE E TECNOL AGRARIE</t>
    </r>
  </si>
  <si>
    <r>
      <rPr>
        <sz val="11"/>
        <rFont val="Calibri"/>
        <family val="1"/>
      </rPr>
      <t>LAB SCIENZE E TECNOL CHIM MICROBIOL</t>
    </r>
  </si>
  <si>
    <r>
      <rPr>
        <sz val="11"/>
        <rFont val="Calibri"/>
        <family val="1"/>
      </rPr>
      <t>LAB SC E TECN CALZATURA E MODA</t>
    </r>
  </si>
  <si>
    <r>
      <rPr>
        <sz val="11"/>
        <rFont val="Calibri"/>
        <family val="1"/>
      </rPr>
      <t>LAB SCIENZE E TECNOL COSTRUZIONI</t>
    </r>
  </si>
  <si>
    <r>
      <rPr>
        <sz val="11"/>
        <rFont val="Calibri"/>
        <family val="1"/>
      </rPr>
      <t>LAB SC E TECNOL ELETTR ELETTRONIC</t>
    </r>
  </si>
  <si>
    <r>
      <rPr>
        <sz val="11"/>
        <rFont val="Calibri"/>
        <family val="1"/>
      </rPr>
      <t>LAB SCIENZE E TECNOL INFORMATICHE</t>
    </r>
  </si>
  <si>
    <r>
      <rPr>
        <sz val="11"/>
        <rFont val="Calibri"/>
        <family val="1"/>
      </rPr>
      <t>LAB SCIENZE E TECNOL MECCANICHE</t>
    </r>
  </si>
  <si>
    <r>
      <rPr>
        <sz val="11"/>
        <rFont val="Calibri"/>
        <family val="1"/>
      </rPr>
      <t>LAB SC E TECNOL TESS ABBIGL MODA</t>
    </r>
  </si>
  <si>
    <r>
      <rPr>
        <sz val="11"/>
        <rFont val="Calibri"/>
        <family val="1"/>
      </rPr>
      <t>LAB SERVIZI RICETTIVITA' ALBERGHIER</t>
    </r>
  </si>
  <si>
    <r>
      <rPr>
        <sz val="11"/>
        <rFont val="Calibri"/>
        <family val="1"/>
      </rPr>
      <t>LAB SERV ENOGASTRON, SETT CUCINA</t>
    </r>
  </si>
  <si>
    <r>
      <rPr>
        <sz val="11"/>
        <rFont val="Calibri"/>
        <family val="1"/>
      </rPr>
      <t>LAB SERV ENOGASTRON, SETT SALA VEND</t>
    </r>
  </si>
  <si>
    <r>
      <rPr>
        <sz val="11"/>
        <rFont val="Calibri"/>
        <family val="1"/>
      </rPr>
      <t>LAB TECNOL E TECN COMUNICAZ MULTIME</t>
    </r>
  </si>
  <si>
    <r>
      <rPr>
        <sz val="11"/>
        <rFont val="Calibri"/>
        <family val="1"/>
      </rPr>
      <t>LAB SERVIZI SOCIO-SANITARI</t>
    </r>
  </si>
  <si>
    <r>
      <rPr>
        <sz val="11"/>
        <rFont val="Calibri"/>
        <family val="1"/>
      </rPr>
      <t>LAB SCIENZE E TECNOL NAUTICHE</t>
    </r>
  </si>
  <si>
    <r>
      <rPr>
        <sz val="11"/>
        <rFont val="Calibri"/>
        <family val="1"/>
      </rPr>
      <t>LAB SCIENZE E TECNOLCOSTR NAVALI</t>
    </r>
  </si>
  <si>
    <r>
      <rPr>
        <sz val="11"/>
        <rFont val="Calibri"/>
        <family val="1"/>
      </rPr>
      <t>CONV LINGUA STRANIERA (FRANCESE)</t>
    </r>
  </si>
  <si>
    <r>
      <rPr>
        <sz val="11"/>
        <rFont val="Calibri"/>
        <family val="1"/>
      </rPr>
      <t>CONV LINGUA STRANIERA (INGLESE)</t>
    </r>
  </si>
  <si>
    <r>
      <rPr>
        <sz val="11"/>
        <rFont val="Calibri"/>
        <family val="1"/>
      </rPr>
      <t>CONV LINGUA STRANIERA (SPAGNOLO)</t>
    </r>
  </si>
  <si>
    <r>
      <rPr>
        <sz val="11"/>
        <rFont val="Calibri"/>
        <family val="1"/>
      </rPr>
      <t>CONV LINGUA STRANIERA (TEDESCO)</t>
    </r>
  </si>
  <si>
    <r>
      <rPr>
        <sz val="11"/>
        <rFont val="Calibri"/>
        <family val="1"/>
      </rPr>
      <t>CONV LINGUA STRANIERA (RUSSO)</t>
    </r>
  </si>
  <si>
    <r>
      <rPr>
        <sz val="11"/>
        <rFont val="Calibri"/>
        <family val="1"/>
      </rPr>
      <t>CONV LINGUA STRANIERA(CINESE)</t>
    </r>
  </si>
  <si>
    <r>
      <rPr>
        <sz val="11"/>
        <rFont val="Calibri"/>
        <family val="1"/>
      </rPr>
      <t>CONV LINGUA STRANIERA (PORTOGHESE)</t>
    </r>
  </si>
  <si>
    <r>
      <rPr>
        <sz val="11"/>
        <rFont val="Calibri"/>
        <family val="1"/>
      </rPr>
      <t>SOSTEGNO I GRADO</t>
    </r>
  </si>
  <si>
    <r>
      <rPr>
        <sz val="11"/>
        <rFont val="Calibri"/>
        <family val="1"/>
      </rPr>
      <t>SOSTEGNO II GRADO</t>
    </r>
  </si>
  <si>
    <t>POSTI</t>
  </si>
  <si>
    <t>RIS</t>
  </si>
  <si>
    <t>K</t>
  </si>
  <si>
    <t>A005</t>
  </si>
  <si>
    <t>EMILIA R.</t>
  </si>
  <si>
    <t>FRIULI V. G.</t>
  </si>
  <si>
    <t>1 VINCITORE / OGNI QUANTI CANDIDATI</t>
  </si>
  <si>
    <r>
      <rPr>
        <sz val="11"/>
        <rFont val="Calibri"/>
        <family val="2"/>
      </rPr>
      <t>Codice classe di concorso/Tipo
posto sostegno</t>
    </r>
  </si>
  <si>
    <t>Descrizione classe di concorso/Tipo posto sostegno</t>
  </si>
  <si>
    <t>Numero candidati</t>
  </si>
  <si>
    <t>DESIGN DEL TESSUTO E DELLA MODA</t>
  </si>
  <si>
    <t>A008</t>
  </si>
  <si>
    <t>DISCIPLINE GEOMETRICHE, ARCHITETTURA, DESIGN D"ARREDAMENTO E SCENOTECNICA</t>
  </si>
  <si>
    <t>A009</t>
  </si>
  <si>
    <t>DISCIPLINE GRAFICHE, PITTORICHE E SCENOGRAFICHE</t>
  </si>
  <si>
    <t>A010</t>
  </si>
  <si>
    <t>DISCIPLINE GRAFICO-PUBBLICITARIE</t>
  </si>
  <si>
    <t>A011</t>
  </si>
  <si>
    <t>DISCIPLINE LETTERARIE E LATINO</t>
  </si>
  <si>
    <t>A012</t>
  </si>
  <si>
    <t>DISCIPLINE LETTERARIE NEGLI ISTITUTI DI ISTRUZIONE SECONDARIA DI II GRADO</t>
  </si>
  <si>
    <t>A013</t>
  </si>
  <si>
    <t>DISCIPLINE LETTERARIE, LATINO E GRECO</t>
  </si>
  <si>
    <t>A017</t>
  </si>
  <si>
    <t>DISEGNO E STORIA DELL"ARTE NEGLI ISTITUTI DI ISTRUZIONE SECONDARIA DI II GRADO</t>
  </si>
  <si>
    <t>A018</t>
  </si>
  <si>
    <t>FILOSOFIA E SCIENZE UMANE</t>
  </si>
  <si>
    <t>A019</t>
  </si>
  <si>
    <t>FILOSOFIA E STORIA</t>
  </si>
  <si>
    <t>A020</t>
  </si>
  <si>
    <t>FISICA</t>
  </si>
  <si>
    <t>A022</t>
  </si>
  <si>
    <t>ITALIANO, STORIA, GEOGRAFIA NELLA SCUOLA SECONDARIA DI I GRADO</t>
  </si>
  <si>
    <t>A023</t>
  </si>
  <si>
    <t>LINGUA ITALIANA PER DISCENTI DI LINGUA STRANIERA (ALLOGLOTTI)</t>
  </si>
  <si>
    <t>A026</t>
  </si>
  <si>
    <t>MATEMATICA</t>
  </si>
  <si>
    <t>A027</t>
  </si>
  <si>
    <t>MATEMATICA E FISICA</t>
  </si>
  <si>
    <t>A028</t>
  </si>
  <si>
    <t>MATEMATICA E SCIENZE</t>
  </si>
  <si>
    <t>A030</t>
  </si>
  <si>
    <t>MUSICA NELLA SCUOLA SECONDARIA DI I GRADO</t>
  </si>
  <si>
    <t>A033</t>
  </si>
  <si>
    <t>SCIENZE E TECNOLOGIE AERONAUTICHE</t>
  </si>
  <si>
    <t>A034</t>
  </si>
  <si>
    <t>SCIENZE E TECNOLOGIE CHIMICHE</t>
  </si>
  <si>
    <t>A036</t>
  </si>
  <si>
    <t>SCIENZE E TECNOLOGIA DELLA LOGISTICA</t>
  </si>
  <si>
    <t>A037</t>
  </si>
  <si>
    <t>SCIENZE E TECNOLOGIE DELLE COSTRUZIONI TECNOLOGIE E TECNICHE DI RAPPRESENTAZIONE GRAFI</t>
  </si>
  <si>
    <t>A040</t>
  </si>
  <si>
    <t>SCIENZE E TECNOLOGIE ELETTRICHE ED ELETTRONICHE</t>
  </si>
  <si>
    <t>A041</t>
  </si>
  <si>
    <t>SCIENZE E TECNOLOGIE INFORMATICHE</t>
  </si>
  <si>
    <t>A042</t>
  </si>
  <si>
    <t>SCIENZE E TECNOLOGIE MECCANICHE</t>
  </si>
  <si>
    <t>A047</t>
  </si>
  <si>
    <t>SCIENZE MATEMATICHE APPLICATE</t>
  </si>
  <si>
    <t>A048</t>
  </si>
  <si>
    <t>SCIENZE MOTORIE E SPORTIVE NEGLI ISTITUTI DI ISTRUZIONE SECONDARIA DI II GRADO</t>
  </si>
  <si>
    <t>A050</t>
  </si>
  <si>
    <t>SCIENZE NATURALI, CHIMICHE E BIOLOGICHE</t>
  </si>
  <si>
    <t>A051</t>
  </si>
  <si>
    <t>SCIENZE, TECNOLOGIE E TECNICHE AGRARIE</t>
  </si>
  <si>
    <t>A059</t>
  </si>
  <si>
    <t>TECNICA DI ACCOMPAGNAMENTO ALLA DANZA E TEORIA, PRATICA MUSICALE PER LA DANZA</t>
  </si>
  <si>
    <t>A060</t>
  </si>
  <si>
    <t>TECNOLOGIA NELLA SCUOLA SECONDARIA DI I GRADO</t>
  </si>
  <si>
    <t>AA25</t>
  </si>
  <si>
    <t>LINGUA INGLESE E SECONDA LINGUA COMUNITARIA NELLA SCUOLA SECONDARIA  I GRADO (FRANCE</t>
  </si>
  <si>
    <t>AA55</t>
  </si>
  <si>
    <t>STRUMENTO MUSICALE NEGLI ISTITUTI DI ISTRUZIONE SECONDARIA DI II GRADO (ARPA)</t>
  </si>
  <si>
    <t>AB24</t>
  </si>
  <si>
    <t>LINGUE E CULTURE STRANIERE NEGLI ISTITUTI DI ISTRUZIONE DI II GRADO (INGLESE)</t>
  </si>
  <si>
    <t>AB25</t>
  </si>
  <si>
    <t>LINGUA INGLESE E SECONDA LINGUA COMUNITARIA NELLA SCUOLA SECONDARIA  I GRADO (INGLESE</t>
  </si>
  <si>
    <t>AB56</t>
  </si>
  <si>
    <t>STRUMENTO MUSICALE NELLA SCUOLA SECONDARIA DI I GRADO (CHITARRA)</t>
  </si>
  <si>
    <t>AC24</t>
  </si>
  <si>
    <t>LINGUE E CULTURE STRANIERE NEGLI ISTITUTI DI ISTRUZIONE DI II GRADO (SPAGNOLO)</t>
  </si>
  <si>
    <t>AC25</t>
  </si>
  <si>
    <t>LINGUA INGLESE E SECONDA LINGUA COMUNITARIA NELLA SCUOLA SECONDARIA  I GRADO (SPAGNO</t>
  </si>
  <si>
    <t>AC56</t>
  </si>
  <si>
    <t>STRUMENTO MUSICALE NELLA SCUOLA SECONDARIA DI I GRADO (CLARINETTO)</t>
  </si>
  <si>
    <t>ADMM</t>
  </si>
  <si>
    <t>SOSTEGNO SCUOLA SECONDARIA I GRADO</t>
  </si>
  <si>
    <t>ADSS</t>
  </si>
  <si>
    <t>SOSTEGNO SCUOLA SECONDARIA II GRADO</t>
  </si>
  <si>
    <t>AK56</t>
  </si>
  <si>
    <t>STRUMENTO MUSICALE NELLA SCUOLA SECONDARIA DI I GRADO (SAXOFONO)</t>
  </si>
  <si>
    <t>AM56</t>
  </si>
  <si>
    <t>STRUMENTO MUSICALE NELLA SCUOLA SECONDARIA DI I GRADO (VIOLINO)</t>
  </si>
  <si>
    <t>AN56</t>
  </si>
  <si>
    <t>STRUMENTO MUSICALE NELLA SCUOLA SECONDARIA DI I GRADO (VIOLONCELLO)</t>
  </si>
  <si>
    <t>B003</t>
  </si>
  <si>
    <t>LABORATORI DI FISICA</t>
  </si>
  <si>
    <t>B006</t>
  </si>
  <si>
    <t>LABORATORIO DI ODONTOTECNICA</t>
  </si>
  <si>
    <t>B007</t>
  </si>
  <si>
    <t>LABORATORIO DI OTTICA</t>
  </si>
  <si>
    <t>B011</t>
  </si>
  <si>
    <t>LABORATORI DI SCIENZE E TECNOLOGIE AGRARIE</t>
  </si>
  <si>
    <t>B012</t>
  </si>
  <si>
    <t>LABORATORI DI SCIENZE E TECNOLOGIE CHIMICHE E MICROBIOLOGICHE</t>
  </si>
  <si>
    <t>B015</t>
  </si>
  <si>
    <t>LABORATORI DI SCIENZE E TECNOLOGIE ELETTRICHE ED ELETTRONICHE</t>
  </si>
  <si>
    <t>LABORATORI DI SCIENZE E TECNOLOGIE INFORMATICHE</t>
  </si>
  <si>
    <t>LABORATORI DI SCIENZE E TECNOLOGIE MECCANICHE</t>
  </si>
  <si>
    <t>B022</t>
  </si>
  <si>
    <t>LABORATORI DI TECNOLOGIE E TECNICHE DELLE COMUNICAZIONI MULTIMEDIALI</t>
  </si>
  <si>
    <t>A043</t>
  </si>
  <si>
    <t>SCIENZE E TECNOLOGIE NAUTICHE</t>
  </si>
  <si>
    <t>A046</t>
  </si>
  <si>
    <t>SCIENZE GIURIDICO-ECONOMICHE</t>
  </si>
  <si>
    <t>A057</t>
  </si>
  <si>
    <t>TECNICA DELLA DANZA CLASSICA</t>
  </si>
  <si>
    <t>A061</t>
  </si>
  <si>
    <t>TECNOLOGIE E TECNICHE DELLE COMUNICAZIONI MULTIMEDIALI</t>
  </si>
  <si>
    <t>A064</t>
  </si>
  <si>
    <t>TEORIA, ANALISI E COMPOSIZIONE</t>
  </si>
  <si>
    <t>AA24</t>
  </si>
  <si>
    <t>LINGUE E CULTURE STRANIERE NEGLI ISTITUTI DI ISTRUZIONE DI II GRADO (FRANCESE)</t>
  </si>
  <si>
    <t>AG56</t>
  </si>
  <si>
    <t>STRUMENTO MUSICALE NELLA SCUOLA SECONDARIA DI I GRADO (FLAUTO)</t>
  </si>
  <si>
    <t>AJ56</t>
  </si>
  <si>
    <t>STRUMENTO MUSICALE NELLA SCUOLA SECONDARIA DI I GRADO (PIANOFORTE)</t>
  </si>
  <si>
    <t>AW55</t>
  </si>
  <si>
    <t>STRUMENTO MUSICALE NEGLI ISTITUTI DI ISTRUZIONE SECONDARIA DI II GRADO (FLAUTO TRAVERSO</t>
  </si>
  <si>
    <t>B014</t>
  </si>
  <si>
    <t>LABORATORI DI SCIENZE E TECNOLOGIE DELLE COSTRUZIONI</t>
  </si>
  <si>
    <t>B018</t>
  </si>
  <si>
    <t>LABORATORI DI SCIENZE E TECNOLOGIE TESSILI, DELL"ABBIGLIAMENTO E DELLA MODA</t>
  </si>
  <si>
    <t>B024</t>
  </si>
  <si>
    <t>LABORATORIO DI SCIENZE E TECNOLOGIE NAUTICHE</t>
  </si>
  <si>
    <t>A001</t>
  </si>
  <si>
    <t>ARTE E IMMAGINE NELLA SCUOLA SECONDARIA DI I GRADO</t>
  </si>
  <si>
    <t>A002</t>
  </si>
  <si>
    <t>DESIGN DEI METALLI, DELL"OREFICERIA, DELLE PIETRE DURE E DELLE GEMME</t>
  </si>
  <si>
    <t>A007</t>
  </si>
  <si>
    <t>DISCIPLINE AUDIOVISIVE</t>
  </si>
  <si>
    <t>A014</t>
  </si>
  <si>
    <t>DISCIPLINE PLASTICHE, SCULTOREE E SCENOPLASTICHE</t>
  </si>
  <si>
    <t>A015</t>
  </si>
  <si>
    <t>DISCIPLINE SANITARIE</t>
  </si>
  <si>
    <t>A016</t>
  </si>
  <si>
    <t>DISEGNO ARTISTICO E MODELLAZIONE ODONTOTECNICA</t>
  </si>
  <si>
    <t>A021</t>
  </si>
  <si>
    <t>GEOGRAFIA</t>
  </si>
  <si>
    <t>A038</t>
  </si>
  <si>
    <t>SCIENZE E TECNOLOGIE DELLE COSTRUZIONI AERONAUTICHE</t>
  </si>
  <si>
    <t>A045</t>
  </si>
  <si>
    <t>SCIENZE ECONOMICO-AZIENDALI</t>
  </si>
  <si>
    <t>A049</t>
  </si>
  <si>
    <t>SCIENZE MOTORIE E SPORTIVE NELLA SCUOLA SECONDARIA DI I GRADO</t>
  </si>
  <si>
    <t>A058</t>
  </si>
  <si>
    <t>TECNICA DELLA DANZA CONTEMPORANEA</t>
  </si>
  <si>
    <t>A062</t>
  </si>
  <si>
    <t>TECNOLOGIE E TECNICHE PER LA GRAFICA</t>
  </si>
  <si>
    <t>A065</t>
  </si>
  <si>
    <t>TEORIA E TECNICA DELLA COMUNICAZIONE</t>
  </si>
  <si>
    <t>AD24</t>
  </si>
  <si>
    <t>LINGUE E CULTURE STRANIERE NEGLI ISTITUTI DI ISTRUZIONE DI II GRADO (TEDESCO)</t>
  </si>
  <si>
    <t>AH56</t>
  </si>
  <si>
    <t>STRUMENTO MUSICALE NELLA SCUOLA SECONDARIA DI I GRADO (OBOE)</t>
  </si>
  <si>
    <t>AI24</t>
  </si>
  <si>
    <t>LINGUE E CULTURE STRANIERE NEGLI ISTITUTI DI ISTRUZIONE DI II GRADO (CINESE)</t>
  </si>
  <si>
    <t>B009</t>
  </si>
  <si>
    <t>LABORATORI DI SCIENZE E TECNOLOGIE AERONAUTICHE</t>
  </si>
  <si>
    <t>B019</t>
  </si>
  <si>
    <t>LABORATORI DI SERVIZI DI RICETTIVITA" ALBERGHIERA</t>
  </si>
  <si>
    <t>B020</t>
  </si>
  <si>
    <t>LABORATORI DI SERVIZI ENOGASTRONOMICI, SETTORE CUCINA</t>
  </si>
  <si>
    <t>B021</t>
  </si>
  <si>
    <t>LABORATORI DI SERVIZI ENOGASTRONOMICI, SETTORE SALA E VENDITA</t>
  </si>
  <si>
    <t>B023</t>
  </si>
  <si>
    <t>LABORATORI PER I SERVIZI SOCIO-SANITARI</t>
  </si>
  <si>
    <t>B026</t>
  </si>
  <si>
    <t>LABORATORIO DI TECNOLOGIE DEL LEGNO</t>
  </si>
  <si>
    <t>BB02</t>
  </si>
  <si>
    <t>CONVERSAZIONE IN LINGUA STRANIERA (INGLESE)</t>
  </si>
  <si>
    <t>BC02</t>
  </si>
  <si>
    <t>CONVERSAZIONE IN LINGUA STRANIERA (SPAGNOLO)</t>
  </si>
  <si>
    <t>A031</t>
  </si>
  <si>
    <t>SCIENZE DEGLI ALIMENTI</t>
  </si>
  <si>
    <t>A032</t>
  </si>
  <si>
    <t>SCIENZE DELLA GEOLOGIA E DELLA MINERALOGIA</t>
  </si>
  <si>
    <t>A035</t>
  </si>
  <si>
    <t>SCIENZE E TECNOLOGIE DELLA CALZATURA E DELLA MODA</t>
  </si>
  <si>
    <t>A044</t>
  </si>
  <si>
    <t>SCIENZE E TECNOLOGIE TESSILI, DELL"ABBIGLIAMENTO E DELLA MODA</t>
  </si>
  <si>
    <t>A054</t>
  </si>
  <si>
    <t>STORIA DELL"ARTE</t>
  </si>
  <si>
    <t>A063</t>
  </si>
  <si>
    <t>TECNOLOGIE MUSICALI</t>
  </si>
  <si>
    <t>AB55</t>
  </si>
  <si>
    <t>STRUMENTO MUSICALE NEGLI ISTITUTI DI ISTRUZIONE SECONDARIA DI II GRADO (CHITARRA)</t>
  </si>
  <si>
    <t>AD25</t>
  </si>
  <si>
    <t>LINGUA INGLESE E SECONDA LINGUA COMUNITARIA NELLA SCUOLA SECONDARIA  I GRADO (TEDESC</t>
  </si>
  <si>
    <t>AD55</t>
  </si>
  <si>
    <t>STRUMENTO MUSICALE NEGLI ISTITUTI DI ISTRUZIONE SECONDARIA DI II GRADO (CORNO)</t>
  </si>
  <si>
    <t>AH55</t>
  </si>
  <si>
    <t>STRUMENTO MUSICALE NEGLI ISTITUTI DI ISTRUZIONE SECONDARIA DI II GRADO (OBOE)</t>
  </si>
  <si>
    <t>AL55</t>
  </si>
  <si>
    <t>STRUMENTO MUSICALE NEGLI ISTITUTI DI ISTRUZIONE SECONDARIA DI II GRADO (TROMBA)</t>
  </si>
  <si>
    <t>AQ55</t>
  </si>
  <si>
    <t>STRUMENTO MUSICALE NEGLI ISTITUTI DI ISTRUZIONE SECONDARIA DI II GRADO (ORGANO)</t>
  </si>
  <si>
    <t>BA02</t>
  </si>
  <si>
    <t>CONVERSAZIONE IN LINGUA STRANIERA (FRANCESE)</t>
  </si>
  <si>
    <t>BI02</t>
  </si>
  <si>
    <t>CONVERSAZIONE IN LINGUA STRANIERA (CINESE)</t>
  </si>
  <si>
    <t>A003</t>
  </si>
  <si>
    <t>DESIGN DELLA CERAMICA</t>
  </si>
  <si>
    <t>A052</t>
  </si>
  <si>
    <t>SCIENZE, TECNOLOGIE E TECNICHE DI PRODUZIONI ANIMALI</t>
  </si>
  <si>
    <t>AI56</t>
  </si>
  <si>
    <t>STRUMENTO MUSICALE NELLA SCUOLA SECONDARIA DI I GRADO (PERCUSSIONI)</t>
  </si>
  <si>
    <t>B008</t>
  </si>
  <si>
    <t>LABORATORI DI PRODUZIONE INDUSTRIALI ED ARTIGIANALI DELLA CERAMICA</t>
  </si>
  <si>
    <t>AO55</t>
  </si>
  <si>
    <t>STRUMENTO MUSICALE NEGLI ISTITUTI DI ISTRUZIONE SECONDARIA DI II GRADO (CANTO)</t>
  </si>
  <si>
    <t>B025</t>
  </si>
  <si>
    <t>LABORATORIO DI SCIENZE E TECNOLOGIE DELLE COSTRUZIONI NAVALI</t>
  </si>
  <si>
    <t>AD56</t>
  </si>
  <si>
    <t>STRUMENTO MUSICALE NELLA SCUOLA SECONDARIA DI I GRADO (CORNO)</t>
  </si>
  <si>
    <t>AF55</t>
  </si>
  <si>
    <t>STRUMENTO MUSICALE NEGLI ISTITUTI DI ISTRUZIONE SECONDARIA DI II GRADO (FISARMONICA)</t>
  </si>
  <si>
    <t>AI55</t>
  </si>
  <si>
    <t>STRUMENTO MUSICALE NEGLI ISTITUTI DI ISTRUZIONE SECONDARIA DI II GRADO (PERCUSSIONI)</t>
  </si>
  <si>
    <t>AJ55</t>
  </si>
  <si>
    <t>STRUMENTO MUSICALE NEGLI ISTITUTI DI ISTRUZIONE SECONDARIA DI II GRADO (PIANOFORTE)</t>
  </si>
  <si>
    <t>AK55</t>
  </si>
  <si>
    <t>STRUMENTO MUSICALE NEGLI ISTITUTI DI ISTRUZIONE SECONDARIA DI II GRADO (SASSOFONO)</t>
  </si>
  <si>
    <t>AN55</t>
  </si>
  <si>
    <t>STRUMENTO MUSICALE NEGLI ISTITUTI DI ISTRUZIONE SECONDARIA DI II GRADO (VIOLONCELLO)</t>
  </si>
  <si>
    <t>B010</t>
  </si>
  <si>
    <t>LABORATORI DI SCIENZE E TECNOLOGIE DELLE COSTRUZIONI AERONAUTICHE</t>
  </si>
  <si>
    <t>B005</t>
  </si>
  <si>
    <t>LABORATORIO DI LOGISTICA</t>
  </si>
  <si>
    <t>A039</t>
  </si>
  <si>
    <t>SCIENZE E TECNOLOGIE DELLE COSTRUZIONI NAVALI</t>
  </si>
  <si>
    <t>AL56</t>
  </si>
  <si>
    <t>STRUMENTO MUSICALE NELLA SCUOLA SECONDARIA DI I GRADO (TROMBA)</t>
  </si>
  <si>
    <t>AM55</t>
  </si>
  <si>
    <t>STRUMENTO MUSICALE NEGLI ISTITUTI DI ISTRUZIONE SECONDARIA DI II GRADO (VIOLINO)</t>
  </si>
  <si>
    <t>B004</t>
  </si>
  <si>
    <t>LABORATORI DI LIUTERIA</t>
  </si>
  <si>
    <t>B013</t>
  </si>
  <si>
    <t>LABORATORI DI SCIENZE E TECNOLOGIE DELLA CALZATURA E DELLA MODA</t>
  </si>
  <si>
    <t>BD02</t>
  </si>
  <si>
    <t>CONVERSAZIONE IN LINGUA STRANIERA (TEDESCO)</t>
  </si>
  <si>
    <t>AF56</t>
  </si>
  <si>
    <t>STRUMENTO MUSICALE NELLA SCUOLA SECONDARIA DI I GRADO (FISARMONICA)</t>
  </si>
  <si>
    <t>A004</t>
  </si>
  <si>
    <t>DESIGN DEL LIBRO</t>
  </si>
  <si>
    <t>AA56</t>
  </si>
  <si>
    <t>STRUMENTO MUSICALE NELLA SCUOLA SECONDARIA DI I GRADO (ARPA)</t>
  </si>
  <si>
    <t>A053</t>
  </si>
  <si>
    <t>STORIA DELLA MUSICA</t>
  </si>
  <si>
    <t>AE24</t>
  </si>
  <si>
    <t>LINGUE E CULTURE STRANIERE NEGLI ISTITUTI DI ISTRUZIONE DI II GRADO (RUSSO)</t>
  </si>
  <si>
    <t>AK24</t>
  </si>
  <si>
    <t>LINGUE E CULTURE STRANIERE NEGLI ISTITUTI DI ISTRUZIONE DI II GRADO (EBRAICO)</t>
  </si>
  <si>
    <t>AM24</t>
  </si>
  <si>
    <t>LINGUE E CULTURE STRANIERE NEGLI ISTITUTI DI ISTRUZIONE DI II GRADO (NEO-GRECO)</t>
  </si>
  <si>
    <t>BE02</t>
  </si>
  <si>
    <t>CONVERSAZIONE IN LINGUA STRANIERA (RUSSO)</t>
  </si>
  <si>
    <t>BN02</t>
  </si>
  <si>
    <t>CONVERSAZIONE IN LINGUA STRANIERA (PORTOGHESE)</t>
  </si>
  <si>
    <t>A006</t>
  </si>
  <si>
    <t>DESIGN DEL VETRO</t>
  </si>
  <si>
    <t>AJ24</t>
  </si>
  <si>
    <t>LINGUE E CULTURE STRANIERE NEGLI ISTITUTI DI ISTRUZIONE DI II GRADO (GIAPPONESE)</t>
  </si>
  <si>
    <t>POSTI / DOMANDE</t>
  </si>
  <si>
    <t>1 vincitore ogni quanti candidati</t>
  </si>
  <si>
    <t>nº</t>
  </si>
  <si>
    <t>REGIONE</t>
  </si>
  <si>
    <t>CLASSE</t>
  </si>
  <si>
    <t>PREVISTI</t>
  </si>
  <si>
    <t>PRESENTI</t>
  </si>
  <si>
    <t>ANNULLATI</t>
  </si>
  <si>
    <t>AMMESSI</t>
  </si>
  <si>
    <t>% Pres.</t>
  </si>
  <si>
    <t>% Amm.</t>
  </si>
  <si>
    <t>1.</t>
  </si>
  <si>
    <t>OR23_2575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</si>
  <si>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</si>
  <si>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</si>
  <si>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</si>
  <si>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</si>
  <si>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</si>
  <si>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</si>
  <si>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</si>
  <si>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</si>
  <si>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</si>
  <si>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</si>
  <si>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</si>
  <si>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</si>
  <si>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</si>
  <si>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</si>
  <si>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</si>
  <si>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</si>
  <si>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</si>
  <si>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Riepilogo:</t>
  </si>
  <si>
    <t>75.31</t>
  </si>
  <si>
    <t>87.17</t>
  </si>
  <si>
    <t>% presentati</t>
  </si>
  <si>
    <t>% ammessi</t>
  </si>
  <si>
    <t>nr presentati</t>
  </si>
  <si>
    <t>nr ammessi</t>
  </si>
  <si>
    <t xml:space="preserve">aggiornamento dati  a seguito dei dati statistici forniti
il 15 marzo dal mim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</si>
</sst>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6" x14ac:knownFonts="1">
    <font>
      <sz val="10"/>
      <color rgb="FF000000"/>
      <name val="Times New Roman"/>
      <charset val="204"/>
    </font>
    <font>
      <b/>
      <sz val="11"/>
      <name val="Calibri"/>
    </font>
    <font>
      <sz val="11"/>
      <name val="Calibri"/>
    </font>
    <font>
      <sz val="11"/>
      <color rgb="FF000000"/>
      <name val="Calibri"/>
      <family val="2"/>
    </font>
    <font>
      <b/>
      <sz val="11"/>
      <name val="Calibri"/>
      <family val="1"/>
    </font>
    <font>
      <sz val="11"/>
      <name val="Calibri"/>
      <family val="1"/>
    </font>
    <font>
      <sz val="10"/>
      <color rgb="FF000000"/>
      <name val="Times New Roman"/>
      <charset val="204"/>
    </font>
    <font>
      <b/>
      <sz val="8"/>
      <name val="Calibri"/>
    </font>
    <font>
      <b/>
      <sz val="8"/>
      <name val="Calibri"/>
      <family val="1"/>
    </font>
    <font>
      <b/>
      <i/>
      <sz val="8"/>
      <name val="Calibri"/>
      <family val="1"/>
    </font>
    <font>
      <sz val="11"/>
      <name val="Calibri"/>
      <family val="2"/>
    </font>
    <font>
      <sz val="10"/>
      <color rgb="FF000000"/>
      <name val="Calibri"/>
      <family val="2"/>
    </font>
    <font>
      <sz val="10"/>
      <color rgb="FF333333"/>
      <name val="Arial"/>
      <family val="2"/>
    </font>
    <font>
      <sz val="10"/>
      <color rgb="FF333333"/>
      <name val="Titillium Web"/>
    </font>
    <font>
      <b/>
      <sz val="10"/>
      <color rgb="FF333333"/>
      <name val="Arial"/>
      <family val="2"/>
    </font>
    <font>
      <b/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BC2E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4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2"/>
    </xf>
    <xf numFmtId="0" fontId="2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0" fontId="7" fillId="2" borderId="1" xfId="0" applyFont="1" applyFill="1" applyBorder="1" applyAlignment="1">
      <alignment horizontal="left" vertical="center" wrapText="1" indent="2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 indent="1"/>
    </xf>
    <xf numFmtId="0" fontId="7" fillId="2" borderId="1" xfId="0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left" vertical="top" wrapText="1" inden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right" vertical="top" wrapText="1" indent="2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 indent="2"/>
    </xf>
    <xf numFmtId="1" fontId="3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center" vertical="top" wrapText="1"/>
    </xf>
    <xf numFmtId="1" fontId="3" fillId="0" borderId="4" xfId="0" applyNumberFormat="1" applyFont="1" applyBorder="1" applyAlignment="1">
      <alignment horizontal="right" vertical="top" shrinkToFi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1"/>
    </xf>
    <xf numFmtId="0" fontId="3" fillId="4" borderId="3" xfId="0" applyFont="1" applyFill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top"/>
    </xf>
    <xf numFmtId="9" fontId="3" fillId="0" borderId="3" xfId="1" applyFont="1" applyBorder="1" applyAlignment="1">
      <alignment horizontal="center" vertical="top"/>
    </xf>
    <xf numFmtId="1" fontId="3" fillId="0" borderId="3" xfId="0" applyNumberFormat="1" applyFont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3" fillId="0" borderId="4" xfId="0" applyFont="1" applyBorder="1" applyAlignment="1">
      <alignment horizontal="left" wrapText="1"/>
    </xf>
    <xf numFmtId="0" fontId="3" fillId="0" borderId="0" xfId="0" applyFont="1" applyAlignment="1">
      <alignment horizontal="center" vertical="top"/>
    </xf>
    <xf numFmtId="0" fontId="3" fillId="5" borderId="0" xfId="0" applyFont="1" applyFill="1" applyAlignment="1">
      <alignment horizontal="center" vertical="center" wrapText="1"/>
    </xf>
    <xf numFmtId="0" fontId="12" fillId="6" borderId="5" xfId="0" applyFont="1" applyFill="1" applyBorder="1" applyAlignment="1">
      <alignment horizontal="left" vertical="top" wrapText="1"/>
    </xf>
    <xf numFmtId="0" fontId="13" fillId="6" borderId="5" xfId="0" applyFont="1" applyFill="1" applyBorder="1" applyAlignment="1">
      <alignment horizontal="left" vertical="top" wrapText="1"/>
    </xf>
    <xf numFmtId="0" fontId="14" fillId="6" borderId="5" xfId="0" applyFont="1" applyFill="1" applyBorder="1" applyAlignment="1">
      <alignment horizontal="left" vertical="top" wrapText="1"/>
    </xf>
    <xf numFmtId="0" fontId="3" fillId="7" borderId="3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top"/>
    </xf>
    <xf numFmtId="0" fontId="3" fillId="3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2FDBC-2786-4F2F-9F7F-E5BBA9E3390A}">
  <dimension ref="A1:G1283"/>
  <sheetViews>
    <sheetView workbookViewId="0">
      <selection activeCell="H1" sqref="H1:L1048576"/>
    </sheetView>
  </sheetViews>
  <sheetFormatPr defaultRowHeight="16.5" customHeight="1" x14ac:dyDescent="0.15"/>
  <cols>
    <col min="1" max="1" width="30.59765625" hidden="1" customWidth="1"/>
    <col min="2" max="2" width="11.99609375" bestFit="1" customWidth="1"/>
    <col min="3" max="3" width="9.1484375" bestFit="1" customWidth="1"/>
    <col min="4" max="4" width="19.34765625" bestFit="1" customWidth="1"/>
    <col min="5" max="5" width="46.796875" bestFit="1" customWidth="1"/>
    <col min="6" max="6" width="10.94921875" bestFit="1" customWidth="1"/>
    <col min="7" max="7" width="8.69921875" bestFit="1" customWidth="1"/>
  </cols>
  <sheetData>
    <row r="1" spans="1:7" ht="16.5" customHeight="1" x14ac:dyDescent="0.15">
      <c r="A1" t="s">
        <v>435</v>
      </c>
      <c r="B1" s="7" t="s">
        <v>307</v>
      </c>
      <c r="C1" s="8" t="s">
        <v>308</v>
      </c>
      <c r="D1" s="9" t="s">
        <v>309</v>
      </c>
      <c r="E1" s="8" t="s">
        <v>310</v>
      </c>
      <c r="F1" s="10" t="s">
        <v>311</v>
      </c>
      <c r="G1" s="11" t="s">
        <v>312</v>
      </c>
    </row>
    <row r="2" spans="1:7" ht="16.5" customHeight="1" x14ac:dyDescent="0.15">
      <c r="A2" t="str">
        <f t="shared" ref="A2:A65" si="0">B2&amp;D2</f>
        <v>CalabriaA001</v>
      </c>
      <c r="B2" s="4" t="s">
        <v>313</v>
      </c>
      <c r="C2" s="12" t="s">
        <v>314</v>
      </c>
      <c r="D2" s="13" t="s">
        <v>135</v>
      </c>
      <c r="E2" s="4" t="s">
        <v>315</v>
      </c>
      <c r="F2" s="5">
        <v>7</v>
      </c>
      <c r="G2" s="5">
        <v>2</v>
      </c>
    </row>
    <row r="3" spans="1:7" ht="16.5" customHeight="1" x14ac:dyDescent="0.15">
      <c r="A3" t="str">
        <f t="shared" si="0"/>
        <v>CampaniaA001</v>
      </c>
      <c r="B3" s="4" t="s">
        <v>316</v>
      </c>
      <c r="C3" s="12" t="s">
        <v>314</v>
      </c>
      <c r="D3" s="13" t="s">
        <v>135</v>
      </c>
      <c r="E3" s="4" t="s">
        <v>315</v>
      </c>
      <c r="F3" s="5">
        <v>8</v>
      </c>
      <c r="G3" s="5">
        <v>2</v>
      </c>
    </row>
    <row r="4" spans="1:7" ht="16.5" customHeight="1" x14ac:dyDescent="0.15">
      <c r="A4" t="str">
        <f t="shared" si="0"/>
        <v>Emilia R.A001</v>
      </c>
      <c r="B4" s="4" t="s">
        <v>317</v>
      </c>
      <c r="C4" s="12" t="s">
        <v>314</v>
      </c>
      <c r="D4" s="13" t="s">
        <v>135</v>
      </c>
      <c r="E4" s="4" t="s">
        <v>315</v>
      </c>
      <c r="F4" s="5">
        <v>11</v>
      </c>
      <c r="G4" s="5">
        <v>3</v>
      </c>
    </row>
    <row r="5" spans="1:7" ht="16.5" customHeight="1" x14ac:dyDescent="0.15">
      <c r="A5" t="str">
        <f t="shared" si="0"/>
        <v>Friuli V. G.A001</v>
      </c>
      <c r="B5" s="4" t="s">
        <v>318</v>
      </c>
      <c r="C5" s="12" t="s">
        <v>314</v>
      </c>
      <c r="D5" s="13" t="s">
        <v>135</v>
      </c>
      <c r="E5" s="4" t="s">
        <v>315</v>
      </c>
      <c r="F5" s="5">
        <v>5</v>
      </c>
      <c r="G5" s="5">
        <v>1</v>
      </c>
    </row>
    <row r="6" spans="1:7" ht="16.5" customHeight="1" x14ac:dyDescent="0.15">
      <c r="A6" t="str">
        <f t="shared" si="0"/>
        <v>LazioA001</v>
      </c>
      <c r="B6" s="4" t="s">
        <v>319</v>
      </c>
      <c r="C6" s="12" t="s">
        <v>314</v>
      </c>
      <c r="D6" s="13" t="s">
        <v>135</v>
      </c>
      <c r="E6" s="4" t="s">
        <v>315</v>
      </c>
      <c r="F6" s="5">
        <v>51</v>
      </c>
      <c r="G6" s="5">
        <v>15</v>
      </c>
    </row>
    <row r="7" spans="1:7" ht="16.5" customHeight="1" x14ac:dyDescent="0.15">
      <c r="A7" t="str">
        <f t="shared" si="0"/>
        <v>LiguriaA001</v>
      </c>
      <c r="B7" s="4" t="s">
        <v>320</v>
      </c>
      <c r="C7" s="12" t="s">
        <v>314</v>
      </c>
      <c r="D7" s="13" t="s">
        <v>135</v>
      </c>
      <c r="E7" s="4" t="s">
        <v>315</v>
      </c>
      <c r="F7" s="5">
        <v>8</v>
      </c>
      <c r="G7" s="5">
        <v>2</v>
      </c>
    </row>
    <row r="8" spans="1:7" ht="16.5" customHeight="1" x14ac:dyDescent="0.15">
      <c r="A8" t="str">
        <f t="shared" si="0"/>
        <v>LombardiaA001</v>
      </c>
      <c r="B8" s="4" t="s">
        <v>321</v>
      </c>
      <c r="C8" s="12" t="s">
        <v>314</v>
      </c>
      <c r="D8" s="13" t="s">
        <v>135</v>
      </c>
      <c r="E8" s="4" t="s">
        <v>315</v>
      </c>
      <c r="F8" s="5">
        <v>25</v>
      </c>
      <c r="G8" s="5">
        <v>7</v>
      </c>
    </row>
    <row r="9" spans="1:7" ht="16.5" customHeight="1" x14ac:dyDescent="0.15">
      <c r="A9" t="str">
        <f t="shared" si="0"/>
        <v>MarcheA001</v>
      </c>
      <c r="B9" s="4" t="s">
        <v>322</v>
      </c>
      <c r="C9" s="12" t="s">
        <v>314</v>
      </c>
      <c r="D9" s="13" t="s">
        <v>135</v>
      </c>
      <c r="E9" s="4" t="s">
        <v>315</v>
      </c>
      <c r="F9" s="5">
        <v>1</v>
      </c>
      <c r="G9" s="5">
        <v>0</v>
      </c>
    </row>
    <row r="10" spans="1:7" ht="16.5" customHeight="1" x14ac:dyDescent="0.15">
      <c r="A10" t="str">
        <f t="shared" si="0"/>
        <v>PiemonteA001</v>
      </c>
      <c r="B10" s="4" t="s">
        <v>323</v>
      </c>
      <c r="C10" s="12" t="s">
        <v>314</v>
      </c>
      <c r="D10" s="13" t="s">
        <v>135</v>
      </c>
      <c r="E10" s="4" t="s">
        <v>315</v>
      </c>
      <c r="F10" s="5">
        <v>5</v>
      </c>
      <c r="G10" s="5">
        <v>1</v>
      </c>
    </row>
    <row r="11" spans="1:7" ht="16.5" customHeight="1" x14ac:dyDescent="0.15">
      <c r="A11" t="str">
        <f t="shared" si="0"/>
        <v>PugliaA001</v>
      </c>
      <c r="B11" s="4" t="s">
        <v>324</v>
      </c>
      <c r="C11" s="12" t="s">
        <v>314</v>
      </c>
      <c r="D11" s="13" t="s">
        <v>135</v>
      </c>
      <c r="E11" s="4" t="s">
        <v>315</v>
      </c>
      <c r="F11" s="5">
        <v>11</v>
      </c>
      <c r="G11" s="5">
        <v>3</v>
      </c>
    </row>
    <row r="12" spans="1:7" ht="16.5" customHeight="1" x14ac:dyDescent="0.15">
      <c r="A12" t="str">
        <f t="shared" si="0"/>
        <v>SardegnaA001</v>
      </c>
      <c r="B12" s="4" t="s">
        <v>325</v>
      </c>
      <c r="C12" s="12" t="s">
        <v>314</v>
      </c>
      <c r="D12" s="13" t="s">
        <v>135</v>
      </c>
      <c r="E12" s="4" t="s">
        <v>315</v>
      </c>
      <c r="F12" s="5">
        <v>24</v>
      </c>
      <c r="G12" s="5">
        <v>7</v>
      </c>
    </row>
    <row r="13" spans="1:7" ht="16.5" customHeight="1" x14ac:dyDescent="0.15">
      <c r="A13" t="str">
        <f t="shared" si="0"/>
        <v>SiciliaA001</v>
      </c>
      <c r="B13" s="4" t="s">
        <v>326</v>
      </c>
      <c r="C13" s="12" t="s">
        <v>314</v>
      </c>
      <c r="D13" s="13" t="s">
        <v>135</v>
      </c>
      <c r="E13" s="4" t="s">
        <v>315</v>
      </c>
      <c r="F13" s="5">
        <v>8</v>
      </c>
      <c r="G13" s="5">
        <v>2</v>
      </c>
    </row>
    <row r="14" spans="1:7" ht="16.5" customHeight="1" x14ac:dyDescent="0.15">
      <c r="A14" t="str">
        <f t="shared" si="0"/>
        <v>ToscanaA001</v>
      </c>
      <c r="B14" s="4" t="s">
        <v>327</v>
      </c>
      <c r="C14" s="12" t="s">
        <v>314</v>
      </c>
      <c r="D14" s="13" t="s">
        <v>135</v>
      </c>
      <c r="E14" s="4" t="s">
        <v>315</v>
      </c>
      <c r="F14" s="5">
        <v>4</v>
      </c>
      <c r="G14" s="5">
        <v>1</v>
      </c>
    </row>
    <row r="15" spans="1:7" ht="16.5" customHeight="1" x14ac:dyDescent="0.15">
      <c r="A15" t="str">
        <f t="shared" si="0"/>
        <v>UmbriaA001</v>
      </c>
      <c r="B15" s="4" t="s">
        <v>328</v>
      </c>
      <c r="C15" s="12" t="s">
        <v>314</v>
      </c>
      <c r="D15" s="13" t="s">
        <v>135</v>
      </c>
      <c r="E15" s="4" t="s">
        <v>315</v>
      </c>
      <c r="F15" s="5">
        <v>1</v>
      </c>
      <c r="G15" s="5">
        <v>0</v>
      </c>
    </row>
    <row r="16" spans="1:7" ht="16.5" customHeight="1" x14ac:dyDescent="0.15">
      <c r="A16" t="str">
        <f t="shared" si="0"/>
        <v>VenetoA001</v>
      </c>
      <c r="B16" s="4" t="s">
        <v>329</v>
      </c>
      <c r="C16" s="12" t="s">
        <v>314</v>
      </c>
      <c r="D16" s="13" t="s">
        <v>135</v>
      </c>
      <c r="E16" s="4" t="s">
        <v>315</v>
      </c>
      <c r="F16" s="5">
        <v>23</v>
      </c>
      <c r="G16" s="5">
        <v>6</v>
      </c>
    </row>
    <row r="17" spans="1:7" ht="16.5" customHeight="1" x14ac:dyDescent="0.15">
      <c r="A17" t="str">
        <f t="shared" si="0"/>
        <v>AbruzzoA022</v>
      </c>
      <c r="B17" s="4" t="s">
        <v>330</v>
      </c>
      <c r="C17" s="12" t="s">
        <v>314</v>
      </c>
      <c r="D17" s="13" t="s">
        <v>27</v>
      </c>
      <c r="E17" s="4" t="s">
        <v>331</v>
      </c>
      <c r="F17" s="5">
        <v>48</v>
      </c>
      <c r="G17" s="5">
        <v>14</v>
      </c>
    </row>
    <row r="18" spans="1:7" ht="16.5" customHeight="1" x14ac:dyDescent="0.15">
      <c r="A18" t="str">
        <f t="shared" si="0"/>
        <v>BasilicataA022</v>
      </c>
      <c r="B18" s="4" t="s">
        <v>332</v>
      </c>
      <c r="C18" s="12" t="s">
        <v>314</v>
      </c>
      <c r="D18" s="13" t="s">
        <v>27</v>
      </c>
      <c r="E18" s="4" t="s">
        <v>331</v>
      </c>
      <c r="F18" s="5">
        <v>27</v>
      </c>
      <c r="G18" s="5">
        <v>8</v>
      </c>
    </row>
    <row r="19" spans="1:7" ht="16.5" customHeight="1" x14ac:dyDescent="0.15">
      <c r="A19" t="str">
        <f t="shared" si="0"/>
        <v>CalabriaA022</v>
      </c>
      <c r="B19" s="4" t="s">
        <v>313</v>
      </c>
      <c r="C19" s="12" t="s">
        <v>314</v>
      </c>
      <c r="D19" s="13" t="s">
        <v>27</v>
      </c>
      <c r="E19" s="4" t="s">
        <v>331</v>
      </c>
      <c r="F19" s="5">
        <v>184</v>
      </c>
      <c r="G19" s="5">
        <v>55</v>
      </c>
    </row>
    <row r="20" spans="1:7" ht="16.5" customHeight="1" x14ac:dyDescent="0.15">
      <c r="A20" t="str">
        <f t="shared" si="0"/>
        <v>CampaniaA022</v>
      </c>
      <c r="B20" s="4" t="s">
        <v>316</v>
      </c>
      <c r="C20" s="12" t="s">
        <v>314</v>
      </c>
      <c r="D20" s="13" t="s">
        <v>27</v>
      </c>
      <c r="E20" s="4" t="s">
        <v>331</v>
      </c>
      <c r="F20" s="5">
        <v>548</v>
      </c>
      <c r="G20" s="5">
        <v>164</v>
      </c>
    </row>
    <row r="21" spans="1:7" ht="16.5" customHeight="1" x14ac:dyDescent="0.15">
      <c r="A21" t="str">
        <f t="shared" si="0"/>
        <v>Emilia R.A022</v>
      </c>
      <c r="B21" s="4" t="s">
        <v>317</v>
      </c>
      <c r="C21" s="12" t="s">
        <v>314</v>
      </c>
      <c r="D21" s="13" t="s">
        <v>27</v>
      </c>
      <c r="E21" s="4" t="s">
        <v>331</v>
      </c>
      <c r="F21" s="5">
        <v>276</v>
      </c>
      <c r="G21" s="5">
        <v>82</v>
      </c>
    </row>
    <row r="22" spans="1:7" ht="16.5" customHeight="1" x14ac:dyDescent="0.15">
      <c r="A22" t="str">
        <f t="shared" si="0"/>
        <v>Friuli V. G.A022</v>
      </c>
      <c r="B22" s="4" t="s">
        <v>318</v>
      </c>
      <c r="C22" s="12" t="s">
        <v>314</v>
      </c>
      <c r="D22" s="13" t="s">
        <v>27</v>
      </c>
      <c r="E22" s="4" t="s">
        <v>331</v>
      </c>
      <c r="F22" s="5">
        <v>77</v>
      </c>
      <c r="G22" s="5">
        <v>23</v>
      </c>
    </row>
    <row r="23" spans="1:7" ht="16.5" customHeight="1" x14ac:dyDescent="0.15">
      <c r="A23" t="str">
        <f t="shared" si="0"/>
        <v>LazioA022</v>
      </c>
      <c r="B23" s="4" t="s">
        <v>319</v>
      </c>
      <c r="C23" s="12" t="s">
        <v>314</v>
      </c>
      <c r="D23" s="13" t="s">
        <v>27</v>
      </c>
      <c r="E23" s="4" t="s">
        <v>331</v>
      </c>
      <c r="F23" s="5">
        <v>298</v>
      </c>
      <c r="G23" s="5">
        <v>89</v>
      </c>
    </row>
    <row r="24" spans="1:7" ht="16.5" customHeight="1" x14ac:dyDescent="0.15">
      <c r="A24" t="str">
        <f t="shared" si="0"/>
        <v>LiguriaA022</v>
      </c>
      <c r="B24" s="4" t="s">
        <v>320</v>
      </c>
      <c r="C24" s="12" t="s">
        <v>314</v>
      </c>
      <c r="D24" s="13" t="s">
        <v>27</v>
      </c>
      <c r="E24" s="4" t="s">
        <v>331</v>
      </c>
      <c r="F24" s="5">
        <v>118</v>
      </c>
      <c r="G24" s="5">
        <v>35</v>
      </c>
    </row>
    <row r="25" spans="1:7" ht="16.5" customHeight="1" x14ac:dyDescent="0.15">
      <c r="A25" t="str">
        <f t="shared" si="0"/>
        <v>LombardiaA022</v>
      </c>
      <c r="B25" s="4" t="s">
        <v>321</v>
      </c>
      <c r="C25" s="12" t="s">
        <v>314</v>
      </c>
      <c r="D25" s="13" t="s">
        <v>27</v>
      </c>
      <c r="E25" s="4" t="s">
        <v>331</v>
      </c>
      <c r="F25" s="5">
        <v>894</v>
      </c>
      <c r="G25" s="5">
        <v>268</v>
      </c>
    </row>
    <row r="26" spans="1:7" ht="16.5" customHeight="1" x14ac:dyDescent="0.15">
      <c r="A26" t="str">
        <f t="shared" si="0"/>
        <v>MarcheA022</v>
      </c>
      <c r="B26" s="4" t="s">
        <v>322</v>
      </c>
      <c r="C26" s="12" t="s">
        <v>314</v>
      </c>
      <c r="D26" s="13" t="s">
        <v>27</v>
      </c>
      <c r="E26" s="4" t="s">
        <v>331</v>
      </c>
      <c r="F26" s="5">
        <v>48</v>
      </c>
      <c r="G26" s="5">
        <v>14</v>
      </c>
    </row>
    <row r="27" spans="1:7" ht="16.5" customHeight="1" x14ac:dyDescent="0.15">
      <c r="A27" t="str">
        <f t="shared" si="0"/>
        <v>MoliseA022</v>
      </c>
      <c r="B27" s="4" t="s">
        <v>333</v>
      </c>
      <c r="C27" s="12" t="s">
        <v>314</v>
      </c>
      <c r="D27" s="13" t="s">
        <v>27</v>
      </c>
      <c r="E27" s="4" t="s">
        <v>331</v>
      </c>
      <c r="F27" s="5">
        <v>10</v>
      </c>
      <c r="G27" s="5">
        <v>3</v>
      </c>
    </row>
    <row r="28" spans="1:7" ht="16.5" customHeight="1" x14ac:dyDescent="0.15">
      <c r="A28" t="str">
        <f t="shared" si="0"/>
        <v>PiemonteA022</v>
      </c>
      <c r="B28" s="4" t="s">
        <v>323</v>
      </c>
      <c r="C28" s="12" t="s">
        <v>314</v>
      </c>
      <c r="D28" s="13" t="s">
        <v>27</v>
      </c>
      <c r="E28" s="4" t="s">
        <v>331</v>
      </c>
      <c r="F28" s="5">
        <v>474</v>
      </c>
      <c r="G28" s="5">
        <v>142</v>
      </c>
    </row>
    <row r="29" spans="1:7" ht="16.5" customHeight="1" x14ac:dyDescent="0.15">
      <c r="A29" t="str">
        <f t="shared" si="0"/>
        <v>PugliaA022</v>
      </c>
      <c r="B29" s="4" t="s">
        <v>324</v>
      </c>
      <c r="C29" s="12" t="s">
        <v>314</v>
      </c>
      <c r="D29" s="13" t="s">
        <v>27</v>
      </c>
      <c r="E29" s="4" t="s">
        <v>331</v>
      </c>
      <c r="F29" s="5">
        <v>147</v>
      </c>
      <c r="G29" s="5">
        <v>44</v>
      </c>
    </row>
    <row r="30" spans="1:7" ht="16.5" customHeight="1" x14ac:dyDescent="0.15">
      <c r="A30" t="str">
        <f t="shared" si="0"/>
        <v>SardegnaA022</v>
      </c>
      <c r="B30" s="4" t="s">
        <v>325</v>
      </c>
      <c r="C30" s="12" t="s">
        <v>314</v>
      </c>
      <c r="D30" s="13" t="s">
        <v>27</v>
      </c>
      <c r="E30" s="4" t="s">
        <v>331</v>
      </c>
      <c r="F30" s="5">
        <v>166</v>
      </c>
      <c r="G30" s="5">
        <v>49</v>
      </c>
    </row>
    <row r="31" spans="1:7" ht="16.5" customHeight="1" x14ac:dyDescent="0.15">
      <c r="A31" t="str">
        <f t="shared" si="0"/>
        <v>SiciliaA022</v>
      </c>
      <c r="B31" s="4" t="s">
        <v>326</v>
      </c>
      <c r="C31" s="12" t="s">
        <v>314</v>
      </c>
      <c r="D31" s="13" t="s">
        <v>27</v>
      </c>
      <c r="E31" s="4" t="s">
        <v>331</v>
      </c>
      <c r="F31" s="5">
        <v>135</v>
      </c>
      <c r="G31" s="5">
        <v>40</v>
      </c>
    </row>
    <row r="32" spans="1:7" ht="16.5" customHeight="1" x14ac:dyDescent="0.15">
      <c r="A32" t="str">
        <f t="shared" si="0"/>
        <v>ToscanaA022</v>
      </c>
      <c r="B32" s="4" t="s">
        <v>327</v>
      </c>
      <c r="C32" s="12" t="s">
        <v>314</v>
      </c>
      <c r="D32" s="13" t="s">
        <v>27</v>
      </c>
      <c r="E32" s="4" t="s">
        <v>331</v>
      </c>
      <c r="F32" s="5">
        <v>334</v>
      </c>
      <c r="G32" s="5">
        <v>100</v>
      </c>
    </row>
    <row r="33" spans="1:7" ht="16.5" customHeight="1" x14ac:dyDescent="0.15">
      <c r="A33" t="str">
        <f t="shared" si="0"/>
        <v>UmbriaA022</v>
      </c>
      <c r="B33" s="4" t="s">
        <v>328</v>
      </c>
      <c r="C33" s="12" t="s">
        <v>314</v>
      </c>
      <c r="D33" s="13" t="s">
        <v>27</v>
      </c>
      <c r="E33" s="4" t="s">
        <v>331</v>
      </c>
      <c r="F33" s="5">
        <v>26</v>
      </c>
      <c r="G33" s="5">
        <v>7</v>
      </c>
    </row>
    <row r="34" spans="1:7" ht="16.5" customHeight="1" x14ac:dyDescent="0.15">
      <c r="A34" t="str">
        <f t="shared" si="0"/>
        <v>VenetoA022</v>
      </c>
      <c r="B34" s="4" t="s">
        <v>329</v>
      </c>
      <c r="C34" s="12" t="s">
        <v>314</v>
      </c>
      <c r="D34" s="13" t="s">
        <v>27</v>
      </c>
      <c r="E34" s="4" t="s">
        <v>331</v>
      </c>
      <c r="F34" s="5">
        <v>325</v>
      </c>
      <c r="G34" s="5">
        <v>97</v>
      </c>
    </row>
    <row r="35" spans="1:7" ht="16.5" customHeight="1" x14ac:dyDescent="0.15">
      <c r="A35" t="str">
        <f t="shared" si="0"/>
        <v>AbruzzoA023</v>
      </c>
      <c r="B35" s="4" t="s">
        <v>330</v>
      </c>
      <c r="C35" s="4" t="s">
        <v>314</v>
      </c>
      <c r="D35" s="13" t="s">
        <v>29</v>
      </c>
      <c r="E35" s="4" t="s">
        <v>334</v>
      </c>
      <c r="F35" s="5">
        <v>1</v>
      </c>
      <c r="G35" s="5">
        <v>0</v>
      </c>
    </row>
    <row r="36" spans="1:7" ht="16.5" customHeight="1" x14ac:dyDescent="0.15">
      <c r="A36" t="str">
        <f t="shared" si="0"/>
        <v>BasilicataA023</v>
      </c>
      <c r="B36" s="4" t="s">
        <v>332</v>
      </c>
      <c r="C36" s="4" t="s">
        <v>314</v>
      </c>
      <c r="D36" s="13" t="s">
        <v>29</v>
      </c>
      <c r="E36" s="4" t="s">
        <v>334</v>
      </c>
      <c r="F36" s="5">
        <v>2</v>
      </c>
      <c r="G36" s="5">
        <v>0</v>
      </c>
    </row>
    <row r="37" spans="1:7" ht="16.5" customHeight="1" x14ac:dyDescent="0.15">
      <c r="A37" t="str">
        <f t="shared" si="0"/>
        <v>CalabriaA023</v>
      </c>
      <c r="B37" s="4" t="s">
        <v>313</v>
      </c>
      <c r="C37" s="4" t="s">
        <v>314</v>
      </c>
      <c r="D37" s="13" t="s">
        <v>29</v>
      </c>
      <c r="E37" s="4" t="s">
        <v>334</v>
      </c>
      <c r="F37" s="5">
        <v>6</v>
      </c>
      <c r="G37" s="5">
        <v>1</v>
      </c>
    </row>
    <row r="38" spans="1:7" ht="16.5" customHeight="1" x14ac:dyDescent="0.15">
      <c r="A38" t="str">
        <f t="shared" si="0"/>
        <v>Emilia R.A023</v>
      </c>
      <c r="B38" s="4" t="s">
        <v>317</v>
      </c>
      <c r="C38" s="4" t="s">
        <v>314</v>
      </c>
      <c r="D38" s="13" t="s">
        <v>29</v>
      </c>
      <c r="E38" s="4" t="s">
        <v>334</v>
      </c>
      <c r="F38" s="5">
        <v>1</v>
      </c>
      <c r="G38" s="5">
        <v>0</v>
      </c>
    </row>
    <row r="39" spans="1:7" ht="16.5" customHeight="1" x14ac:dyDescent="0.15">
      <c r="A39" t="str">
        <f t="shared" si="0"/>
        <v>Friuli V. G.A023</v>
      </c>
      <c r="B39" s="4" t="s">
        <v>318</v>
      </c>
      <c r="C39" s="4" t="s">
        <v>314</v>
      </c>
      <c r="D39" s="13" t="s">
        <v>29</v>
      </c>
      <c r="E39" s="4" t="s">
        <v>334</v>
      </c>
      <c r="F39" s="5">
        <v>10</v>
      </c>
      <c r="G39" s="5">
        <v>3</v>
      </c>
    </row>
    <row r="40" spans="1:7" ht="16.5" customHeight="1" x14ac:dyDescent="0.15">
      <c r="A40" t="str">
        <f t="shared" si="0"/>
        <v>LazioA023</v>
      </c>
      <c r="B40" s="4" t="s">
        <v>319</v>
      </c>
      <c r="C40" s="4" t="s">
        <v>314</v>
      </c>
      <c r="D40" s="13" t="s">
        <v>29</v>
      </c>
      <c r="E40" s="4" t="s">
        <v>334</v>
      </c>
      <c r="F40" s="5">
        <v>3</v>
      </c>
      <c r="G40" s="5">
        <v>0</v>
      </c>
    </row>
    <row r="41" spans="1:7" ht="16.5" customHeight="1" x14ac:dyDescent="0.15">
      <c r="A41" t="str">
        <f t="shared" si="0"/>
        <v>LiguriaA023</v>
      </c>
      <c r="B41" s="4" t="s">
        <v>320</v>
      </c>
      <c r="C41" s="4" t="s">
        <v>314</v>
      </c>
      <c r="D41" s="13" t="s">
        <v>29</v>
      </c>
      <c r="E41" s="4" t="s">
        <v>334</v>
      </c>
      <c r="F41" s="5">
        <v>2</v>
      </c>
      <c r="G41" s="5">
        <v>0</v>
      </c>
    </row>
    <row r="42" spans="1:7" ht="16.5" customHeight="1" x14ac:dyDescent="0.15">
      <c r="A42" t="str">
        <f t="shared" si="0"/>
        <v>LombardiaA023</v>
      </c>
      <c r="B42" s="4" t="s">
        <v>321</v>
      </c>
      <c r="C42" s="4" t="s">
        <v>314</v>
      </c>
      <c r="D42" s="13" t="s">
        <v>29</v>
      </c>
      <c r="E42" s="4" t="s">
        <v>334</v>
      </c>
      <c r="F42" s="5">
        <v>3</v>
      </c>
      <c r="G42" s="5">
        <v>0</v>
      </c>
    </row>
    <row r="43" spans="1:7" ht="16.5" customHeight="1" x14ac:dyDescent="0.15">
      <c r="A43" t="str">
        <f t="shared" si="0"/>
        <v>PiemonteA023</v>
      </c>
      <c r="B43" s="4" t="s">
        <v>323</v>
      </c>
      <c r="C43" s="4" t="s">
        <v>314</v>
      </c>
      <c r="D43" s="13" t="s">
        <v>29</v>
      </c>
      <c r="E43" s="4" t="s">
        <v>334</v>
      </c>
      <c r="F43" s="5">
        <v>11</v>
      </c>
      <c r="G43" s="5">
        <v>3</v>
      </c>
    </row>
    <row r="44" spans="1:7" ht="16.5" customHeight="1" x14ac:dyDescent="0.15">
      <c r="A44" t="str">
        <f t="shared" si="0"/>
        <v>PugliaA023</v>
      </c>
      <c r="B44" s="4" t="s">
        <v>324</v>
      </c>
      <c r="C44" s="4" t="s">
        <v>314</v>
      </c>
      <c r="D44" s="13" t="s">
        <v>29</v>
      </c>
      <c r="E44" s="4" t="s">
        <v>334</v>
      </c>
      <c r="F44" s="5">
        <v>2</v>
      </c>
      <c r="G44" s="5">
        <v>0</v>
      </c>
    </row>
    <row r="45" spans="1:7" ht="16.5" customHeight="1" x14ac:dyDescent="0.15">
      <c r="A45" t="str">
        <f t="shared" si="0"/>
        <v>SardegnaA023</v>
      </c>
      <c r="B45" s="4" t="s">
        <v>325</v>
      </c>
      <c r="C45" s="4" t="s">
        <v>314</v>
      </c>
      <c r="D45" s="13" t="s">
        <v>29</v>
      </c>
      <c r="E45" s="4" t="s">
        <v>334</v>
      </c>
      <c r="F45" s="5">
        <v>5</v>
      </c>
      <c r="G45" s="5">
        <v>1</v>
      </c>
    </row>
    <row r="46" spans="1:7" ht="16.5" customHeight="1" x14ac:dyDescent="0.15">
      <c r="A46" t="str">
        <f t="shared" si="0"/>
        <v>SiciliaA023</v>
      </c>
      <c r="B46" s="4" t="s">
        <v>326</v>
      </c>
      <c r="C46" s="4" t="s">
        <v>314</v>
      </c>
      <c r="D46" s="13" t="s">
        <v>29</v>
      </c>
      <c r="E46" s="4" t="s">
        <v>334</v>
      </c>
      <c r="F46" s="5">
        <v>3</v>
      </c>
      <c r="G46" s="5">
        <v>0</v>
      </c>
    </row>
    <row r="47" spans="1:7" ht="16.5" customHeight="1" x14ac:dyDescent="0.15">
      <c r="A47" t="str">
        <f t="shared" si="0"/>
        <v>ToscanaA023</v>
      </c>
      <c r="B47" s="4" t="s">
        <v>327</v>
      </c>
      <c r="C47" s="4" t="s">
        <v>314</v>
      </c>
      <c r="D47" s="13" t="s">
        <v>29</v>
      </c>
      <c r="E47" s="4" t="s">
        <v>334</v>
      </c>
      <c r="F47" s="5">
        <v>1</v>
      </c>
      <c r="G47" s="5">
        <v>0</v>
      </c>
    </row>
    <row r="48" spans="1:7" ht="16.5" customHeight="1" x14ac:dyDescent="0.15">
      <c r="A48" t="str">
        <f t="shared" si="0"/>
        <v>VenetoA023</v>
      </c>
      <c r="B48" s="4" t="s">
        <v>329</v>
      </c>
      <c r="C48" s="4" t="s">
        <v>314</v>
      </c>
      <c r="D48" s="13" t="s">
        <v>29</v>
      </c>
      <c r="E48" s="4" t="s">
        <v>334</v>
      </c>
      <c r="F48" s="5">
        <v>1</v>
      </c>
      <c r="G48" s="5">
        <v>0</v>
      </c>
    </row>
    <row r="49" spans="1:7" ht="16.5" customHeight="1" x14ac:dyDescent="0.15">
      <c r="A49" t="str">
        <f t="shared" si="0"/>
        <v>AbruzzoA028</v>
      </c>
      <c r="B49" s="4" t="s">
        <v>330</v>
      </c>
      <c r="C49" s="4" t="s">
        <v>314</v>
      </c>
      <c r="D49" s="13" t="s">
        <v>35</v>
      </c>
      <c r="E49" s="4" t="s">
        <v>36</v>
      </c>
      <c r="F49" s="5">
        <v>2</v>
      </c>
      <c r="G49" s="5">
        <v>0</v>
      </c>
    </row>
    <row r="50" spans="1:7" ht="16.5" customHeight="1" x14ac:dyDescent="0.15">
      <c r="A50" t="str">
        <f t="shared" si="0"/>
        <v>CalabriaA028</v>
      </c>
      <c r="B50" s="4" t="s">
        <v>313</v>
      </c>
      <c r="C50" s="4" t="s">
        <v>314</v>
      </c>
      <c r="D50" s="13" t="s">
        <v>35</v>
      </c>
      <c r="E50" s="4" t="s">
        <v>36</v>
      </c>
      <c r="F50" s="5">
        <v>6</v>
      </c>
      <c r="G50" s="5">
        <v>1</v>
      </c>
    </row>
    <row r="51" spans="1:7" ht="16.5" customHeight="1" x14ac:dyDescent="0.15">
      <c r="A51" t="str">
        <f t="shared" si="0"/>
        <v>CampaniaA028</v>
      </c>
      <c r="B51" s="4" t="s">
        <v>316</v>
      </c>
      <c r="C51" s="4" t="s">
        <v>314</v>
      </c>
      <c r="D51" s="13" t="s">
        <v>35</v>
      </c>
      <c r="E51" s="4" t="s">
        <v>36</v>
      </c>
      <c r="F51" s="5">
        <v>39</v>
      </c>
      <c r="G51" s="5">
        <v>11</v>
      </c>
    </row>
    <row r="52" spans="1:7" ht="16.5" customHeight="1" x14ac:dyDescent="0.15">
      <c r="A52" t="str">
        <f t="shared" si="0"/>
        <v>Emilia R.A028</v>
      </c>
      <c r="B52" s="4" t="s">
        <v>317</v>
      </c>
      <c r="C52" s="4" t="s">
        <v>314</v>
      </c>
      <c r="D52" s="13" t="s">
        <v>35</v>
      </c>
      <c r="E52" s="4" t="s">
        <v>36</v>
      </c>
      <c r="F52" s="5">
        <v>265</v>
      </c>
      <c r="G52" s="5">
        <v>79</v>
      </c>
    </row>
    <row r="53" spans="1:7" ht="16.5" customHeight="1" x14ac:dyDescent="0.15">
      <c r="A53" t="str">
        <f t="shared" si="0"/>
        <v>Friuli V. G.A028</v>
      </c>
      <c r="B53" s="4" t="s">
        <v>318</v>
      </c>
      <c r="C53" s="4" t="s">
        <v>314</v>
      </c>
      <c r="D53" s="13" t="s">
        <v>35</v>
      </c>
      <c r="E53" s="4" t="s">
        <v>36</v>
      </c>
      <c r="F53" s="5">
        <v>15</v>
      </c>
      <c r="G53" s="5">
        <v>4</v>
      </c>
    </row>
    <row r="54" spans="1:7" ht="16.5" customHeight="1" x14ac:dyDescent="0.15">
      <c r="A54" t="str">
        <f t="shared" si="0"/>
        <v>LazioA028</v>
      </c>
      <c r="B54" s="4" t="s">
        <v>319</v>
      </c>
      <c r="C54" s="4" t="s">
        <v>314</v>
      </c>
      <c r="D54" s="13" t="s">
        <v>35</v>
      </c>
      <c r="E54" s="4" t="s">
        <v>36</v>
      </c>
      <c r="F54" s="5">
        <v>112</v>
      </c>
      <c r="G54" s="5">
        <v>33</v>
      </c>
    </row>
    <row r="55" spans="1:7" ht="16.5" customHeight="1" x14ac:dyDescent="0.15">
      <c r="A55" t="str">
        <f t="shared" si="0"/>
        <v>LiguriaA028</v>
      </c>
      <c r="B55" s="4" t="s">
        <v>320</v>
      </c>
      <c r="C55" s="4" t="s">
        <v>314</v>
      </c>
      <c r="D55" s="13" t="s">
        <v>35</v>
      </c>
      <c r="E55" s="4" t="s">
        <v>36</v>
      </c>
      <c r="F55" s="5">
        <v>8</v>
      </c>
      <c r="G55" s="5">
        <v>2</v>
      </c>
    </row>
    <row r="56" spans="1:7" ht="16.5" customHeight="1" x14ac:dyDescent="0.15">
      <c r="A56" t="str">
        <f t="shared" si="0"/>
        <v>LombardiaA028</v>
      </c>
      <c r="B56" s="4" t="s">
        <v>321</v>
      </c>
      <c r="C56" s="4" t="s">
        <v>314</v>
      </c>
      <c r="D56" s="13" t="s">
        <v>35</v>
      </c>
      <c r="E56" s="4" t="s">
        <v>36</v>
      </c>
      <c r="F56" s="5">
        <v>139</v>
      </c>
      <c r="G56" s="5">
        <v>41</v>
      </c>
    </row>
    <row r="57" spans="1:7" ht="16.5" customHeight="1" x14ac:dyDescent="0.15">
      <c r="A57" t="str">
        <f t="shared" si="0"/>
        <v>MarcheA028</v>
      </c>
      <c r="B57" s="4" t="s">
        <v>322</v>
      </c>
      <c r="C57" s="4" t="s">
        <v>314</v>
      </c>
      <c r="D57" s="13" t="s">
        <v>35</v>
      </c>
      <c r="E57" s="4" t="s">
        <v>36</v>
      </c>
      <c r="F57" s="5">
        <v>7</v>
      </c>
      <c r="G57" s="5">
        <v>2</v>
      </c>
    </row>
    <row r="58" spans="1:7" ht="16.5" customHeight="1" x14ac:dyDescent="0.15">
      <c r="A58" t="str">
        <f t="shared" si="0"/>
        <v>PiemonteA028</v>
      </c>
      <c r="B58" s="4" t="s">
        <v>323</v>
      </c>
      <c r="C58" s="4" t="s">
        <v>314</v>
      </c>
      <c r="D58" s="13" t="s">
        <v>35</v>
      </c>
      <c r="E58" s="4" t="s">
        <v>36</v>
      </c>
      <c r="F58" s="5">
        <v>150</v>
      </c>
      <c r="G58" s="5">
        <v>45</v>
      </c>
    </row>
    <row r="59" spans="1:7" ht="16.5" customHeight="1" x14ac:dyDescent="0.15">
      <c r="A59" t="str">
        <f t="shared" si="0"/>
        <v>PugliaA028</v>
      </c>
      <c r="B59" s="4" t="s">
        <v>324</v>
      </c>
      <c r="C59" s="4" t="s">
        <v>314</v>
      </c>
      <c r="D59" s="13" t="s">
        <v>35</v>
      </c>
      <c r="E59" s="4" t="s">
        <v>36</v>
      </c>
      <c r="F59" s="5">
        <v>14</v>
      </c>
      <c r="G59" s="5">
        <v>4</v>
      </c>
    </row>
    <row r="60" spans="1:7" ht="16.5" customHeight="1" x14ac:dyDescent="0.15">
      <c r="A60" t="str">
        <f t="shared" si="0"/>
        <v>SardegnaA028</v>
      </c>
      <c r="B60" s="4" t="s">
        <v>325</v>
      </c>
      <c r="C60" s="4" t="s">
        <v>314</v>
      </c>
      <c r="D60" s="13" t="s">
        <v>35</v>
      </c>
      <c r="E60" s="4" t="s">
        <v>36</v>
      </c>
      <c r="F60" s="5">
        <v>84</v>
      </c>
      <c r="G60" s="5">
        <v>25</v>
      </c>
    </row>
    <row r="61" spans="1:7" ht="16.5" customHeight="1" x14ac:dyDescent="0.15">
      <c r="A61" t="str">
        <f t="shared" si="0"/>
        <v>SiciliaA028</v>
      </c>
      <c r="B61" s="4" t="s">
        <v>326</v>
      </c>
      <c r="C61" s="4" t="s">
        <v>314</v>
      </c>
      <c r="D61" s="13" t="s">
        <v>35</v>
      </c>
      <c r="E61" s="4" t="s">
        <v>36</v>
      </c>
      <c r="F61" s="5">
        <v>41</v>
      </c>
      <c r="G61" s="5">
        <v>12</v>
      </c>
    </row>
    <row r="62" spans="1:7" ht="16.5" customHeight="1" x14ac:dyDescent="0.15">
      <c r="A62" t="str">
        <f t="shared" si="0"/>
        <v>ToscanaA028</v>
      </c>
      <c r="B62" s="4" t="s">
        <v>327</v>
      </c>
      <c r="C62" s="4" t="s">
        <v>314</v>
      </c>
      <c r="D62" s="13" t="s">
        <v>35</v>
      </c>
      <c r="E62" s="4" t="s">
        <v>36</v>
      </c>
      <c r="F62" s="5">
        <v>33</v>
      </c>
      <c r="G62" s="5">
        <v>9</v>
      </c>
    </row>
    <row r="63" spans="1:7" ht="16.5" customHeight="1" x14ac:dyDescent="0.15">
      <c r="A63" t="str">
        <f t="shared" si="0"/>
        <v>UmbriaA028</v>
      </c>
      <c r="B63" s="4" t="s">
        <v>328</v>
      </c>
      <c r="C63" s="4" t="s">
        <v>314</v>
      </c>
      <c r="D63" s="13" t="s">
        <v>35</v>
      </c>
      <c r="E63" s="4" t="s">
        <v>36</v>
      </c>
      <c r="F63" s="5">
        <v>5</v>
      </c>
      <c r="G63" s="5">
        <v>1</v>
      </c>
    </row>
    <row r="64" spans="1:7" ht="16.5" customHeight="1" x14ac:dyDescent="0.15">
      <c r="A64" t="str">
        <f t="shared" si="0"/>
        <v>VenetoA028</v>
      </c>
      <c r="B64" s="4" t="s">
        <v>329</v>
      </c>
      <c r="C64" s="4" t="s">
        <v>314</v>
      </c>
      <c r="D64" s="13" t="s">
        <v>35</v>
      </c>
      <c r="E64" s="4" t="s">
        <v>36</v>
      </c>
      <c r="F64" s="5">
        <v>144</v>
      </c>
      <c r="G64" s="5">
        <v>43</v>
      </c>
    </row>
    <row r="65" spans="1:7" ht="16.5" customHeight="1" x14ac:dyDescent="0.15">
      <c r="A65" t="str">
        <f t="shared" si="0"/>
        <v>AbruzzoA030</v>
      </c>
      <c r="B65" s="4" t="s">
        <v>330</v>
      </c>
      <c r="C65" s="4" t="s">
        <v>314</v>
      </c>
      <c r="D65" s="13" t="s">
        <v>37</v>
      </c>
      <c r="E65" s="4" t="s">
        <v>335</v>
      </c>
      <c r="F65" s="5">
        <v>11</v>
      </c>
      <c r="G65" s="5">
        <v>3</v>
      </c>
    </row>
    <row r="66" spans="1:7" ht="16.5" customHeight="1" x14ac:dyDescent="0.15">
      <c r="A66" t="str">
        <f t="shared" ref="A66:A129" si="1">B66&amp;D66</f>
        <v>BasilicataA030</v>
      </c>
      <c r="B66" s="4" t="s">
        <v>332</v>
      </c>
      <c r="C66" s="4" t="s">
        <v>314</v>
      </c>
      <c r="D66" s="13" t="s">
        <v>37</v>
      </c>
      <c r="E66" s="4" t="s">
        <v>335</v>
      </c>
      <c r="F66" s="5">
        <v>3</v>
      </c>
      <c r="G66" s="5">
        <v>0</v>
      </c>
    </row>
    <row r="67" spans="1:7" ht="16.5" customHeight="1" x14ac:dyDescent="0.15">
      <c r="A67" t="str">
        <f t="shared" si="1"/>
        <v>CalabriaA030</v>
      </c>
      <c r="B67" s="4" t="s">
        <v>313</v>
      </c>
      <c r="C67" s="4" t="s">
        <v>314</v>
      </c>
      <c r="D67" s="13" t="s">
        <v>37</v>
      </c>
      <c r="E67" s="4" t="s">
        <v>335</v>
      </c>
      <c r="F67" s="5">
        <v>4</v>
      </c>
      <c r="G67" s="5">
        <v>1</v>
      </c>
    </row>
    <row r="68" spans="1:7" ht="16.5" customHeight="1" x14ac:dyDescent="0.15">
      <c r="A68" t="str">
        <f t="shared" si="1"/>
        <v>CampaniaA030</v>
      </c>
      <c r="B68" s="4" t="s">
        <v>316</v>
      </c>
      <c r="C68" s="4" t="s">
        <v>314</v>
      </c>
      <c r="D68" s="13" t="s">
        <v>37</v>
      </c>
      <c r="E68" s="4" t="s">
        <v>335</v>
      </c>
      <c r="F68" s="5">
        <v>9</v>
      </c>
      <c r="G68" s="5">
        <v>2</v>
      </c>
    </row>
    <row r="69" spans="1:7" ht="16.5" customHeight="1" x14ac:dyDescent="0.15">
      <c r="A69" t="str">
        <f t="shared" si="1"/>
        <v>Emilia R.A030</v>
      </c>
      <c r="B69" s="4" t="s">
        <v>317</v>
      </c>
      <c r="C69" s="4" t="s">
        <v>314</v>
      </c>
      <c r="D69" s="13" t="s">
        <v>37</v>
      </c>
      <c r="E69" s="4" t="s">
        <v>335</v>
      </c>
      <c r="F69" s="5">
        <v>6</v>
      </c>
      <c r="G69" s="5">
        <v>1</v>
      </c>
    </row>
    <row r="70" spans="1:7" ht="16.5" customHeight="1" x14ac:dyDescent="0.15">
      <c r="A70" t="str">
        <f t="shared" si="1"/>
        <v>Friuli V. G.A030</v>
      </c>
      <c r="B70" s="4" t="s">
        <v>318</v>
      </c>
      <c r="C70" s="4" t="s">
        <v>314</v>
      </c>
      <c r="D70" s="13" t="s">
        <v>37</v>
      </c>
      <c r="E70" s="4" t="s">
        <v>335</v>
      </c>
      <c r="F70" s="5">
        <v>4</v>
      </c>
      <c r="G70" s="5">
        <v>1</v>
      </c>
    </row>
    <row r="71" spans="1:7" ht="16.5" customHeight="1" x14ac:dyDescent="0.15">
      <c r="A71" t="str">
        <f t="shared" si="1"/>
        <v>LazioA030</v>
      </c>
      <c r="B71" s="4" t="s">
        <v>319</v>
      </c>
      <c r="C71" s="4" t="s">
        <v>314</v>
      </c>
      <c r="D71" s="13" t="s">
        <v>37</v>
      </c>
      <c r="E71" s="4" t="s">
        <v>335</v>
      </c>
      <c r="F71" s="5">
        <v>127</v>
      </c>
      <c r="G71" s="5">
        <v>38</v>
      </c>
    </row>
    <row r="72" spans="1:7" ht="16.5" customHeight="1" x14ac:dyDescent="0.15">
      <c r="A72" t="str">
        <f t="shared" si="1"/>
        <v>LiguriaA030</v>
      </c>
      <c r="B72" s="4" t="s">
        <v>320</v>
      </c>
      <c r="C72" s="4" t="s">
        <v>314</v>
      </c>
      <c r="D72" s="13" t="s">
        <v>37</v>
      </c>
      <c r="E72" s="4" t="s">
        <v>335</v>
      </c>
      <c r="F72" s="5">
        <v>8</v>
      </c>
      <c r="G72" s="5">
        <v>2</v>
      </c>
    </row>
    <row r="73" spans="1:7" ht="16.5" customHeight="1" x14ac:dyDescent="0.15">
      <c r="A73" t="str">
        <f t="shared" si="1"/>
        <v>LombardiaA030</v>
      </c>
      <c r="B73" s="14" t="s">
        <v>321</v>
      </c>
      <c r="C73" s="14" t="s">
        <v>314</v>
      </c>
      <c r="D73" s="15" t="s">
        <v>37</v>
      </c>
      <c r="E73" s="14" t="s">
        <v>335</v>
      </c>
      <c r="F73" s="16">
        <v>45</v>
      </c>
      <c r="G73" s="16">
        <v>13</v>
      </c>
    </row>
    <row r="74" spans="1:7" ht="16.5" customHeight="1" x14ac:dyDescent="0.15">
      <c r="A74" t="str">
        <f t="shared" si="1"/>
        <v>MarcheA030</v>
      </c>
      <c r="B74" s="4" t="s">
        <v>322</v>
      </c>
      <c r="C74" s="4" t="s">
        <v>314</v>
      </c>
      <c r="D74" s="13" t="s">
        <v>37</v>
      </c>
      <c r="E74" s="4" t="s">
        <v>335</v>
      </c>
      <c r="F74" s="5">
        <v>13</v>
      </c>
      <c r="G74" s="5">
        <v>3</v>
      </c>
    </row>
    <row r="75" spans="1:7" ht="16.5" customHeight="1" x14ac:dyDescent="0.15">
      <c r="A75" t="str">
        <f t="shared" si="1"/>
        <v>PiemonteA030</v>
      </c>
      <c r="B75" s="4" t="s">
        <v>323</v>
      </c>
      <c r="C75" s="4" t="s">
        <v>314</v>
      </c>
      <c r="D75" s="13" t="s">
        <v>37</v>
      </c>
      <c r="E75" s="4" t="s">
        <v>335</v>
      </c>
      <c r="F75" s="5">
        <v>16</v>
      </c>
      <c r="G75" s="5">
        <v>4</v>
      </c>
    </row>
    <row r="76" spans="1:7" ht="16.5" customHeight="1" x14ac:dyDescent="0.15">
      <c r="A76" t="str">
        <f t="shared" si="1"/>
        <v>PugliaA030</v>
      </c>
      <c r="B76" s="4" t="s">
        <v>324</v>
      </c>
      <c r="C76" s="4" t="s">
        <v>314</v>
      </c>
      <c r="D76" s="13" t="s">
        <v>37</v>
      </c>
      <c r="E76" s="4" t="s">
        <v>335</v>
      </c>
      <c r="F76" s="5">
        <v>18</v>
      </c>
      <c r="G76" s="5">
        <v>5</v>
      </c>
    </row>
    <row r="77" spans="1:7" ht="16.5" customHeight="1" x14ac:dyDescent="0.15">
      <c r="A77" t="str">
        <f t="shared" si="1"/>
        <v>SardegnaA030</v>
      </c>
      <c r="B77" s="4" t="s">
        <v>325</v>
      </c>
      <c r="C77" s="4" t="s">
        <v>314</v>
      </c>
      <c r="D77" s="13" t="s">
        <v>37</v>
      </c>
      <c r="E77" s="4" t="s">
        <v>335</v>
      </c>
      <c r="F77" s="5">
        <v>36</v>
      </c>
      <c r="G77" s="5">
        <v>10</v>
      </c>
    </row>
    <row r="78" spans="1:7" ht="16.5" customHeight="1" x14ac:dyDescent="0.15">
      <c r="A78" t="str">
        <f t="shared" si="1"/>
        <v>SiciliaA030</v>
      </c>
      <c r="B78" s="4" t="s">
        <v>326</v>
      </c>
      <c r="C78" s="4" t="s">
        <v>314</v>
      </c>
      <c r="D78" s="13" t="s">
        <v>37</v>
      </c>
      <c r="E78" s="4" t="s">
        <v>335</v>
      </c>
      <c r="F78" s="5">
        <v>5</v>
      </c>
      <c r="G78" s="5">
        <v>1</v>
      </c>
    </row>
    <row r="79" spans="1:7" ht="16.5" customHeight="1" x14ac:dyDescent="0.15">
      <c r="A79" t="str">
        <f t="shared" si="1"/>
        <v>UmbriaA030</v>
      </c>
      <c r="B79" s="4" t="s">
        <v>328</v>
      </c>
      <c r="C79" s="4" t="s">
        <v>314</v>
      </c>
      <c r="D79" s="13" t="s">
        <v>37</v>
      </c>
      <c r="E79" s="4" t="s">
        <v>335</v>
      </c>
      <c r="F79" s="5">
        <v>28</v>
      </c>
      <c r="G79" s="5">
        <v>8</v>
      </c>
    </row>
    <row r="80" spans="1:7" ht="16.5" customHeight="1" x14ac:dyDescent="0.15">
      <c r="A80" t="str">
        <f t="shared" si="1"/>
        <v>VenetoA030</v>
      </c>
      <c r="B80" s="4" t="s">
        <v>329</v>
      </c>
      <c r="C80" s="4" t="s">
        <v>314</v>
      </c>
      <c r="D80" s="13" t="s">
        <v>37</v>
      </c>
      <c r="E80" s="4" t="s">
        <v>335</v>
      </c>
      <c r="F80" s="5">
        <v>18</v>
      </c>
      <c r="G80" s="5">
        <v>5</v>
      </c>
    </row>
    <row r="81" spans="1:7" ht="16.5" customHeight="1" x14ac:dyDescent="0.15">
      <c r="A81" t="str">
        <f t="shared" si="1"/>
        <v>CalabriaA049</v>
      </c>
      <c r="B81" s="4" t="s">
        <v>313</v>
      </c>
      <c r="C81" s="4" t="s">
        <v>314</v>
      </c>
      <c r="D81" s="13" t="s">
        <v>153</v>
      </c>
      <c r="E81" s="4" t="s">
        <v>336</v>
      </c>
      <c r="F81" s="5">
        <v>5</v>
      </c>
      <c r="G81" s="5">
        <v>1</v>
      </c>
    </row>
    <row r="82" spans="1:7" ht="16.5" customHeight="1" x14ac:dyDescent="0.15">
      <c r="A82" t="str">
        <f t="shared" si="1"/>
        <v>CampaniaA049</v>
      </c>
      <c r="B82" s="4" t="s">
        <v>316</v>
      </c>
      <c r="C82" s="4" t="s">
        <v>314</v>
      </c>
      <c r="D82" s="13" t="s">
        <v>153</v>
      </c>
      <c r="E82" s="4" t="s">
        <v>336</v>
      </c>
      <c r="F82" s="5">
        <v>10</v>
      </c>
      <c r="G82" s="5">
        <v>3</v>
      </c>
    </row>
    <row r="83" spans="1:7" ht="16.5" customHeight="1" x14ac:dyDescent="0.15">
      <c r="A83" t="str">
        <f t="shared" si="1"/>
        <v>Emilia R.A049</v>
      </c>
      <c r="B83" s="4" t="s">
        <v>317</v>
      </c>
      <c r="C83" s="4" t="s">
        <v>314</v>
      </c>
      <c r="D83" s="13" t="s">
        <v>153</v>
      </c>
      <c r="E83" s="4" t="s">
        <v>336</v>
      </c>
      <c r="F83" s="5">
        <v>8</v>
      </c>
      <c r="G83" s="5">
        <v>2</v>
      </c>
    </row>
    <row r="84" spans="1:7" ht="16.5" customHeight="1" x14ac:dyDescent="0.15">
      <c r="A84" t="str">
        <f t="shared" si="1"/>
        <v>Friuli V. G.A049</v>
      </c>
      <c r="B84" s="4" t="s">
        <v>318</v>
      </c>
      <c r="C84" s="4" t="s">
        <v>314</v>
      </c>
      <c r="D84" s="13" t="s">
        <v>153</v>
      </c>
      <c r="E84" s="4" t="s">
        <v>336</v>
      </c>
      <c r="F84" s="5">
        <v>1</v>
      </c>
      <c r="G84" s="5">
        <v>0</v>
      </c>
    </row>
    <row r="85" spans="1:7" ht="16.5" customHeight="1" x14ac:dyDescent="0.15">
      <c r="A85" t="str">
        <f t="shared" si="1"/>
        <v>LazioA049</v>
      </c>
      <c r="B85" s="4" t="s">
        <v>319</v>
      </c>
      <c r="C85" s="4" t="s">
        <v>314</v>
      </c>
      <c r="D85" s="13" t="s">
        <v>153</v>
      </c>
      <c r="E85" s="4" t="s">
        <v>336</v>
      </c>
      <c r="F85" s="5">
        <v>40</v>
      </c>
      <c r="G85" s="5">
        <v>12</v>
      </c>
    </row>
    <row r="86" spans="1:7" ht="16.5" customHeight="1" x14ac:dyDescent="0.15">
      <c r="A86" t="str">
        <f t="shared" si="1"/>
        <v>LiguriaA049</v>
      </c>
      <c r="B86" s="4" t="s">
        <v>320</v>
      </c>
      <c r="C86" s="4" t="s">
        <v>314</v>
      </c>
      <c r="D86" s="13" t="s">
        <v>153</v>
      </c>
      <c r="E86" s="4" t="s">
        <v>336</v>
      </c>
      <c r="F86" s="5">
        <v>7</v>
      </c>
      <c r="G86" s="5">
        <v>2</v>
      </c>
    </row>
    <row r="87" spans="1:7" ht="16.5" customHeight="1" x14ac:dyDescent="0.15">
      <c r="A87" t="str">
        <f t="shared" si="1"/>
        <v>LombardiaA049</v>
      </c>
      <c r="B87" s="4" t="s">
        <v>321</v>
      </c>
      <c r="C87" s="4" t="s">
        <v>314</v>
      </c>
      <c r="D87" s="13" t="s">
        <v>153</v>
      </c>
      <c r="E87" s="4" t="s">
        <v>336</v>
      </c>
      <c r="F87" s="5">
        <v>34</v>
      </c>
      <c r="G87" s="5">
        <v>10</v>
      </c>
    </row>
    <row r="88" spans="1:7" ht="16.5" customHeight="1" x14ac:dyDescent="0.15">
      <c r="A88" t="str">
        <f t="shared" si="1"/>
        <v>MarcheA049</v>
      </c>
      <c r="B88" s="4" t="s">
        <v>322</v>
      </c>
      <c r="C88" s="4" t="s">
        <v>314</v>
      </c>
      <c r="D88" s="13" t="s">
        <v>153</v>
      </c>
      <c r="E88" s="4" t="s">
        <v>336</v>
      </c>
      <c r="F88" s="5">
        <v>3</v>
      </c>
      <c r="G88" s="5">
        <v>0</v>
      </c>
    </row>
    <row r="89" spans="1:7" ht="16.5" customHeight="1" x14ac:dyDescent="0.15">
      <c r="A89" t="str">
        <f t="shared" si="1"/>
        <v>PiemonteA049</v>
      </c>
      <c r="B89" s="4" t="s">
        <v>323</v>
      </c>
      <c r="C89" s="4" t="s">
        <v>314</v>
      </c>
      <c r="D89" s="13" t="s">
        <v>153</v>
      </c>
      <c r="E89" s="4" t="s">
        <v>336</v>
      </c>
      <c r="F89" s="5">
        <v>8</v>
      </c>
      <c r="G89" s="5">
        <v>2</v>
      </c>
    </row>
    <row r="90" spans="1:7" ht="16.5" customHeight="1" x14ac:dyDescent="0.15">
      <c r="A90" t="str">
        <f t="shared" si="1"/>
        <v>PugliaA049</v>
      </c>
      <c r="B90" s="4" t="s">
        <v>324</v>
      </c>
      <c r="C90" s="4" t="s">
        <v>314</v>
      </c>
      <c r="D90" s="13" t="s">
        <v>153</v>
      </c>
      <c r="E90" s="4" t="s">
        <v>336</v>
      </c>
      <c r="F90" s="5">
        <v>5</v>
      </c>
      <c r="G90" s="5">
        <v>1</v>
      </c>
    </row>
    <row r="91" spans="1:7" ht="16.5" customHeight="1" x14ac:dyDescent="0.15">
      <c r="A91" t="str">
        <f t="shared" si="1"/>
        <v>SardegnaA049</v>
      </c>
      <c r="B91" s="4" t="s">
        <v>325</v>
      </c>
      <c r="C91" s="4" t="s">
        <v>314</v>
      </c>
      <c r="D91" s="13" t="s">
        <v>153</v>
      </c>
      <c r="E91" s="4" t="s">
        <v>336</v>
      </c>
      <c r="F91" s="5">
        <v>3</v>
      </c>
      <c r="G91" s="5">
        <v>0</v>
      </c>
    </row>
    <row r="92" spans="1:7" ht="16.5" customHeight="1" x14ac:dyDescent="0.15">
      <c r="A92" t="str">
        <f t="shared" si="1"/>
        <v>SiciliaA049</v>
      </c>
      <c r="B92" s="4" t="s">
        <v>326</v>
      </c>
      <c r="C92" s="4" t="s">
        <v>314</v>
      </c>
      <c r="D92" s="13" t="s">
        <v>153</v>
      </c>
      <c r="E92" s="4" t="s">
        <v>336</v>
      </c>
      <c r="F92" s="5">
        <v>10</v>
      </c>
      <c r="G92" s="5">
        <v>3</v>
      </c>
    </row>
    <row r="93" spans="1:7" ht="16.5" customHeight="1" x14ac:dyDescent="0.15">
      <c r="A93" t="str">
        <f t="shared" si="1"/>
        <v>ToscanaA049</v>
      </c>
      <c r="B93" s="4" t="s">
        <v>327</v>
      </c>
      <c r="C93" s="4" t="s">
        <v>314</v>
      </c>
      <c r="D93" s="13" t="s">
        <v>153</v>
      </c>
      <c r="E93" s="4" t="s">
        <v>336</v>
      </c>
      <c r="F93" s="5">
        <v>5</v>
      </c>
      <c r="G93" s="5">
        <v>1</v>
      </c>
    </row>
    <row r="94" spans="1:7" ht="16.5" customHeight="1" x14ac:dyDescent="0.15">
      <c r="A94" t="str">
        <f t="shared" si="1"/>
        <v>UmbriaA049</v>
      </c>
      <c r="B94" s="4" t="s">
        <v>328</v>
      </c>
      <c r="C94" s="4" t="s">
        <v>314</v>
      </c>
      <c r="D94" s="13" t="s">
        <v>153</v>
      </c>
      <c r="E94" s="4" t="s">
        <v>336</v>
      </c>
      <c r="F94" s="5">
        <v>2</v>
      </c>
      <c r="G94" s="5">
        <v>0</v>
      </c>
    </row>
    <row r="95" spans="1:7" ht="16.5" customHeight="1" x14ac:dyDescent="0.15">
      <c r="A95" t="str">
        <f t="shared" si="1"/>
        <v>VenetoA049</v>
      </c>
      <c r="B95" s="4" t="s">
        <v>329</v>
      </c>
      <c r="C95" s="4" t="s">
        <v>314</v>
      </c>
      <c r="D95" s="13" t="s">
        <v>153</v>
      </c>
      <c r="E95" s="4" t="s">
        <v>336</v>
      </c>
      <c r="F95" s="5">
        <v>37</v>
      </c>
      <c r="G95" s="5">
        <v>11</v>
      </c>
    </row>
    <row r="96" spans="1:7" ht="16.5" customHeight="1" x14ac:dyDescent="0.15">
      <c r="A96" t="str">
        <f t="shared" si="1"/>
        <v>AbruzzoA060</v>
      </c>
      <c r="B96" s="4" t="s">
        <v>330</v>
      </c>
      <c r="C96" s="4" t="s">
        <v>314</v>
      </c>
      <c r="D96" s="13" t="s">
        <v>63</v>
      </c>
      <c r="E96" s="4" t="s">
        <v>337</v>
      </c>
      <c r="F96" s="5">
        <v>2</v>
      </c>
      <c r="G96" s="5">
        <v>0</v>
      </c>
    </row>
    <row r="97" spans="1:7" ht="16.5" customHeight="1" x14ac:dyDescent="0.15">
      <c r="A97" t="str">
        <f t="shared" si="1"/>
        <v>CalabriaA060</v>
      </c>
      <c r="B97" s="4" t="s">
        <v>313</v>
      </c>
      <c r="C97" s="4" t="s">
        <v>314</v>
      </c>
      <c r="D97" s="13" t="s">
        <v>63</v>
      </c>
      <c r="E97" s="4" t="s">
        <v>337</v>
      </c>
      <c r="F97" s="5">
        <v>2</v>
      </c>
      <c r="G97" s="5">
        <v>0</v>
      </c>
    </row>
    <row r="98" spans="1:7" ht="16.5" customHeight="1" x14ac:dyDescent="0.15">
      <c r="A98" t="str">
        <f t="shared" si="1"/>
        <v>CampaniaA060</v>
      </c>
      <c r="B98" s="4" t="s">
        <v>316</v>
      </c>
      <c r="C98" s="4" t="s">
        <v>314</v>
      </c>
      <c r="D98" s="13" t="s">
        <v>63</v>
      </c>
      <c r="E98" s="4" t="s">
        <v>337</v>
      </c>
      <c r="F98" s="5">
        <v>9</v>
      </c>
      <c r="G98" s="5">
        <v>2</v>
      </c>
    </row>
    <row r="99" spans="1:7" ht="16.5" customHeight="1" x14ac:dyDescent="0.15">
      <c r="A99" t="str">
        <f t="shared" si="1"/>
        <v>Emilia R.A060</v>
      </c>
      <c r="B99" s="4" t="s">
        <v>317</v>
      </c>
      <c r="C99" s="4" t="s">
        <v>314</v>
      </c>
      <c r="D99" s="13" t="s">
        <v>63</v>
      </c>
      <c r="E99" s="4" t="s">
        <v>337</v>
      </c>
      <c r="F99" s="5">
        <v>7</v>
      </c>
      <c r="G99" s="5">
        <v>2</v>
      </c>
    </row>
    <row r="100" spans="1:7" ht="16.5" customHeight="1" x14ac:dyDescent="0.15">
      <c r="A100" t="str">
        <f t="shared" si="1"/>
        <v>Friuli V. G.A060</v>
      </c>
      <c r="B100" s="4" t="s">
        <v>318</v>
      </c>
      <c r="C100" s="4" t="s">
        <v>314</v>
      </c>
      <c r="D100" s="13" t="s">
        <v>63</v>
      </c>
      <c r="E100" s="4" t="s">
        <v>337</v>
      </c>
      <c r="F100" s="5">
        <v>12</v>
      </c>
      <c r="G100" s="5">
        <v>3</v>
      </c>
    </row>
    <row r="101" spans="1:7" ht="16.5" customHeight="1" x14ac:dyDescent="0.15">
      <c r="A101" t="str">
        <f t="shared" si="1"/>
        <v>LazioA060</v>
      </c>
      <c r="B101" s="4" t="s">
        <v>319</v>
      </c>
      <c r="C101" s="4" t="s">
        <v>314</v>
      </c>
      <c r="D101" s="13" t="s">
        <v>63</v>
      </c>
      <c r="E101" s="4" t="s">
        <v>337</v>
      </c>
      <c r="F101" s="5">
        <v>31</v>
      </c>
      <c r="G101" s="5">
        <v>9</v>
      </c>
    </row>
    <row r="102" spans="1:7" ht="16.5" customHeight="1" x14ac:dyDescent="0.15">
      <c r="A102" t="str">
        <f t="shared" si="1"/>
        <v>LiguriaA060</v>
      </c>
      <c r="B102" s="4" t="s">
        <v>320</v>
      </c>
      <c r="C102" s="4" t="s">
        <v>314</v>
      </c>
      <c r="D102" s="13" t="s">
        <v>63</v>
      </c>
      <c r="E102" s="4" t="s">
        <v>337</v>
      </c>
      <c r="F102" s="5">
        <v>14</v>
      </c>
      <c r="G102" s="5">
        <v>4</v>
      </c>
    </row>
    <row r="103" spans="1:7" ht="16.5" customHeight="1" x14ac:dyDescent="0.15">
      <c r="A103" t="str">
        <f t="shared" si="1"/>
        <v>LombardiaA060</v>
      </c>
      <c r="B103" s="4" t="s">
        <v>321</v>
      </c>
      <c r="C103" s="4" t="s">
        <v>314</v>
      </c>
      <c r="D103" s="13" t="s">
        <v>63</v>
      </c>
      <c r="E103" s="4" t="s">
        <v>337</v>
      </c>
      <c r="F103" s="5">
        <v>186</v>
      </c>
      <c r="G103" s="5">
        <v>55</v>
      </c>
    </row>
    <row r="104" spans="1:7" ht="16.5" customHeight="1" x14ac:dyDescent="0.15">
      <c r="A104" t="str">
        <f t="shared" si="1"/>
        <v>MarcheA060</v>
      </c>
      <c r="B104" s="4" t="s">
        <v>322</v>
      </c>
      <c r="C104" s="4" t="s">
        <v>314</v>
      </c>
      <c r="D104" s="13" t="s">
        <v>63</v>
      </c>
      <c r="E104" s="4" t="s">
        <v>337</v>
      </c>
      <c r="F104" s="5">
        <v>5</v>
      </c>
      <c r="G104" s="5">
        <v>1</v>
      </c>
    </row>
    <row r="105" spans="1:7" ht="16.5" customHeight="1" x14ac:dyDescent="0.15">
      <c r="A105" t="str">
        <f t="shared" si="1"/>
        <v>PiemonteA060</v>
      </c>
      <c r="B105" s="4" t="s">
        <v>323</v>
      </c>
      <c r="C105" s="4" t="s">
        <v>314</v>
      </c>
      <c r="D105" s="13" t="s">
        <v>63</v>
      </c>
      <c r="E105" s="4" t="s">
        <v>337</v>
      </c>
      <c r="F105" s="5">
        <v>31</v>
      </c>
      <c r="G105" s="5">
        <v>9</v>
      </c>
    </row>
    <row r="106" spans="1:7" ht="16.5" customHeight="1" x14ac:dyDescent="0.15">
      <c r="A106" t="str">
        <f t="shared" si="1"/>
        <v>PugliaA060</v>
      </c>
      <c r="B106" s="4" t="s">
        <v>324</v>
      </c>
      <c r="C106" s="4" t="s">
        <v>314</v>
      </c>
      <c r="D106" s="13" t="s">
        <v>63</v>
      </c>
      <c r="E106" s="4" t="s">
        <v>337</v>
      </c>
      <c r="F106" s="5">
        <v>5</v>
      </c>
      <c r="G106" s="5">
        <v>1</v>
      </c>
    </row>
    <row r="107" spans="1:7" ht="16.5" customHeight="1" x14ac:dyDescent="0.15">
      <c r="A107" t="str">
        <f t="shared" si="1"/>
        <v>SardegnaA060</v>
      </c>
      <c r="B107" s="4" t="s">
        <v>325</v>
      </c>
      <c r="C107" s="4" t="s">
        <v>314</v>
      </c>
      <c r="D107" s="13" t="s">
        <v>63</v>
      </c>
      <c r="E107" s="4" t="s">
        <v>337</v>
      </c>
      <c r="F107" s="5">
        <v>6</v>
      </c>
      <c r="G107" s="5">
        <v>1</v>
      </c>
    </row>
    <row r="108" spans="1:7" ht="16.5" customHeight="1" x14ac:dyDescent="0.15">
      <c r="A108" t="str">
        <f t="shared" si="1"/>
        <v>SiciliaA060</v>
      </c>
      <c r="B108" s="4" t="s">
        <v>326</v>
      </c>
      <c r="C108" s="4" t="s">
        <v>314</v>
      </c>
      <c r="D108" s="13" t="s">
        <v>63</v>
      </c>
      <c r="E108" s="4" t="s">
        <v>337</v>
      </c>
      <c r="F108" s="5">
        <v>4</v>
      </c>
      <c r="G108" s="5">
        <v>1</v>
      </c>
    </row>
    <row r="109" spans="1:7" ht="16.5" customHeight="1" x14ac:dyDescent="0.15">
      <c r="A109" t="str">
        <f t="shared" si="1"/>
        <v>ToscanaA060</v>
      </c>
      <c r="B109" s="4" t="s">
        <v>327</v>
      </c>
      <c r="C109" s="4" t="s">
        <v>314</v>
      </c>
      <c r="D109" s="13" t="s">
        <v>63</v>
      </c>
      <c r="E109" s="4" t="s">
        <v>337</v>
      </c>
      <c r="F109" s="5">
        <v>5</v>
      </c>
      <c r="G109" s="5">
        <v>1</v>
      </c>
    </row>
    <row r="110" spans="1:7" ht="16.5" customHeight="1" x14ac:dyDescent="0.15">
      <c r="A110" t="str">
        <f t="shared" si="1"/>
        <v>VenetoA060</v>
      </c>
      <c r="B110" s="4" t="s">
        <v>329</v>
      </c>
      <c r="C110" s="4" t="s">
        <v>314</v>
      </c>
      <c r="D110" s="13" t="s">
        <v>63</v>
      </c>
      <c r="E110" s="4" t="s">
        <v>337</v>
      </c>
      <c r="F110" s="5">
        <v>48</v>
      </c>
      <c r="G110" s="5">
        <v>14</v>
      </c>
    </row>
    <row r="111" spans="1:7" ht="16.5" customHeight="1" x14ac:dyDescent="0.15">
      <c r="A111" t="str">
        <f t="shared" si="1"/>
        <v>Friuli V. G.A070</v>
      </c>
      <c r="B111" s="4" t="s">
        <v>318</v>
      </c>
      <c r="C111" s="4" t="s">
        <v>314</v>
      </c>
      <c r="D111" s="13" t="s">
        <v>338</v>
      </c>
      <c r="E111" s="4" t="s">
        <v>339</v>
      </c>
      <c r="F111" s="5">
        <v>8</v>
      </c>
      <c r="G111" s="5">
        <v>2</v>
      </c>
    </row>
    <row r="112" spans="1:7" ht="16.5" customHeight="1" x14ac:dyDescent="0.15">
      <c r="A112" t="str">
        <f t="shared" si="1"/>
        <v>Friuli V. G.A071</v>
      </c>
      <c r="B112" s="4" t="s">
        <v>318</v>
      </c>
      <c r="C112" s="4" t="s">
        <v>314</v>
      </c>
      <c r="D112" s="13" t="s">
        <v>340</v>
      </c>
      <c r="E112" s="4" t="s">
        <v>341</v>
      </c>
      <c r="F112" s="5">
        <v>12</v>
      </c>
      <c r="G112" s="5">
        <v>3</v>
      </c>
    </row>
    <row r="113" spans="1:7" ht="16.5" customHeight="1" x14ac:dyDescent="0.15">
      <c r="A113" t="str">
        <f t="shared" si="1"/>
        <v>AbruzzoAA25</v>
      </c>
      <c r="B113" s="4" t="s">
        <v>330</v>
      </c>
      <c r="C113" s="4" t="s">
        <v>314</v>
      </c>
      <c r="D113" s="13" t="s">
        <v>65</v>
      </c>
      <c r="E113" s="4" t="s">
        <v>342</v>
      </c>
      <c r="F113" s="5">
        <v>1</v>
      </c>
      <c r="G113" s="5">
        <v>0</v>
      </c>
    </row>
    <row r="114" spans="1:7" ht="16.5" customHeight="1" x14ac:dyDescent="0.15">
      <c r="A114" t="str">
        <f t="shared" si="1"/>
        <v>BasilicataAA25</v>
      </c>
      <c r="B114" s="4" t="s">
        <v>332</v>
      </c>
      <c r="C114" s="4" t="s">
        <v>314</v>
      </c>
      <c r="D114" s="13" t="s">
        <v>65</v>
      </c>
      <c r="E114" s="4" t="s">
        <v>342</v>
      </c>
      <c r="F114" s="5">
        <v>1</v>
      </c>
      <c r="G114" s="5">
        <v>0</v>
      </c>
    </row>
    <row r="115" spans="1:7" ht="16.5" customHeight="1" x14ac:dyDescent="0.15">
      <c r="A115" t="str">
        <f t="shared" si="1"/>
        <v>CalabriaAA25</v>
      </c>
      <c r="B115" s="4" t="s">
        <v>313</v>
      </c>
      <c r="C115" s="4" t="s">
        <v>314</v>
      </c>
      <c r="D115" s="13" t="s">
        <v>65</v>
      </c>
      <c r="E115" s="4" t="s">
        <v>342</v>
      </c>
      <c r="F115" s="5">
        <v>14</v>
      </c>
      <c r="G115" s="5">
        <v>4</v>
      </c>
    </row>
    <row r="116" spans="1:7" ht="16.5" customHeight="1" x14ac:dyDescent="0.15">
      <c r="A116" t="str">
        <f t="shared" si="1"/>
        <v>CampaniaAA25</v>
      </c>
      <c r="B116" s="4" t="s">
        <v>316</v>
      </c>
      <c r="C116" s="4" t="s">
        <v>314</v>
      </c>
      <c r="D116" s="13" t="s">
        <v>65</v>
      </c>
      <c r="E116" s="4" t="s">
        <v>342</v>
      </c>
      <c r="F116" s="5">
        <v>4</v>
      </c>
      <c r="G116" s="5">
        <v>1</v>
      </c>
    </row>
    <row r="117" spans="1:7" ht="16.5" customHeight="1" x14ac:dyDescent="0.15">
      <c r="A117" t="str">
        <f t="shared" si="1"/>
        <v>Emilia R.AA25</v>
      </c>
      <c r="B117" s="4" t="s">
        <v>317</v>
      </c>
      <c r="C117" s="4" t="s">
        <v>314</v>
      </c>
      <c r="D117" s="13" t="s">
        <v>65</v>
      </c>
      <c r="E117" s="4" t="s">
        <v>342</v>
      </c>
      <c r="F117" s="5">
        <v>1</v>
      </c>
      <c r="G117" s="5">
        <v>0</v>
      </c>
    </row>
    <row r="118" spans="1:7" ht="16.5" customHeight="1" x14ac:dyDescent="0.15">
      <c r="A118" t="str">
        <f t="shared" si="1"/>
        <v>Friuli V. G.AA25</v>
      </c>
      <c r="B118" s="4" t="s">
        <v>318</v>
      </c>
      <c r="C118" s="4" t="s">
        <v>314</v>
      </c>
      <c r="D118" s="13" t="s">
        <v>65</v>
      </c>
      <c r="E118" s="4" t="s">
        <v>342</v>
      </c>
      <c r="F118" s="5">
        <v>2</v>
      </c>
      <c r="G118" s="5">
        <v>0</v>
      </c>
    </row>
    <row r="119" spans="1:7" ht="16.5" customHeight="1" x14ac:dyDescent="0.15">
      <c r="A119" t="str">
        <f t="shared" si="1"/>
        <v>LazioAA25</v>
      </c>
      <c r="B119" s="4" t="s">
        <v>319</v>
      </c>
      <c r="C119" s="4" t="s">
        <v>314</v>
      </c>
      <c r="D119" s="13" t="s">
        <v>65</v>
      </c>
      <c r="E119" s="4" t="s">
        <v>342</v>
      </c>
      <c r="F119" s="5">
        <v>6</v>
      </c>
      <c r="G119" s="5">
        <v>1</v>
      </c>
    </row>
    <row r="120" spans="1:7" ht="16.5" customHeight="1" x14ac:dyDescent="0.15">
      <c r="A120" t="str">
        <f t="shared" si="1"/>
        <v>LiguriaAA25</v>
      </c>
      <c r="B120" s="4" t="s">
        <v>320</v>
      </c>
      <c r="C120" s="4" t="s">
        <v>314</v>
      </c>
      <c r="D120" s="13" t="s">
        <v>65</v>
      </c>
      <c r="E120" s="4" t="s">
        <v>342</v>
      </c>
      <c r="F120" s="5">
        <v>6</v>
      </c>
      <c r="G120" s="5">
        <v>1</v>
      </c>
    </row>
    <row r="121" spans="1:7" ht="16.5" customHeight="1" x14ac:dyDescent="0.15">
      <c r="A121" t="str">
        <f t="shared" si="1"/>
        <v>LombardiaAA25</v>
      </c>
      <c r="B121" s="4" t="s">
        <v>321</v>
      </c>
      <c r="C121" s="4" t="s">
        <v>314</v>
      </c>
      <c r="D121" s="13" t="s">
        <v>65</v>
      </c>
      <c r="E121" s="4" t="s">
        <v>342</v>
      </c>
      <c r="F121" s="5">
        <v>12</v>
      </c>
      <c r="G121" s="5">
        <v>3</v>
      </c>
    </row>
    <row r="122" spans="1:7" ht="16.5" customHeight="1" x14ac:dyDescent="0.15">
      <c r="A122" t="str">
        <f t="shared" si="1"/>
        <v>MarcheAA25</v>
      </c>
      <c r="B122" s="4" t="s">
        <v>322</v>
      </c>
      <c r="C122" s="4" t="s">
        <v>314</v>
      </c>
      <c r="D122" s="13" t="s">
        <v>65</v>
      </c>
      <c r="E122" s="4" t="s">
        <v>342</v>
      </c>
      <c r="F122" s="5">
        <v>1</v>
      </c>
      <c r="G122" s="5">
        <v>0</v>
      </c>
    </row>
    <row r="123" spans="1:7" ht="16.5" customHeight="1" x14ac:dyDescent="0.15">
      <c r="A123" t="str">
        <f t="shared" si="1"/>
        <v>MoliseAA25</v>
      </c>
      <c r="B123" s="4" t="s">
        <v>333</v>
      </c>
      <c r="C123" s="4" t="s">
        <v>314</v>
      </c>
      <c r="D123" s="13" t="s">
        <v>65</v>
      </c>
      <c r="E123" s="4" t="s">
        <v>342</v>
      </c>
      <c r="F123" s="5">
        <v>3</v>
      </c>
      <c r="G123" s="5">
        <v>0</v>
      </c>
    </row>
    <row r="124" spans="1:7" ht="16.5" customHeight="1" x14ac:dyDescent="0.15">
      <c r="A124" t="str">
        <f t="shared" si="1"/>
        <v>PiemonteAA25</v>
      </c>
      <c r="B124" s="4" t="s">
        <v>323</v>
      </c>
      <c r="C124" s="4" t="s">
        <v>314</v>
      </c>
      <c r="D124" s="13" t="s">
        <v>65</v>
      </c>
      <c r="E124" s="4" t="s">
        <v>342</v>
      </c>
      <c r="F124" s="5">
        <v>7</v>
      </c>
      <c r="G124" s="5">
        <v>2</v>
      </c>
    </row>
    <row r="125" spans="1:7" ht="16.5" customHeight="1" x14ac:dyDescent="0.15">
      <c r="A125" t="str">
        <f t="shared" si="1"/>
        <v>PugliaAA25</v>
      </c>
      <c r="B125" s="4" t="s">
        <v>324</v>
      </c>
      <c r="C125" s="4" t="s">
        <v>314</v>
      </c>
      <c r="D125" s="13" t="s">
        <v>65</v>
      </c>
      <c r="E125" s="4" t="s">
        <v>342</v>
      </c>
      <c r="F125" s="5">
        <v>3</v>
      </c>
      <c r="G125" s="5">
        <v>0</v>
      </c>
    </row>
    <row r="126" spans="1:7" ht="16.5" customHeight="1" x14ac:dyDescent="0.15">
      <c r="A126" t="str">
        <f t="shared" si="1"/>
        <v>SardegnaAA25</v>
      </c>
      <c r="B126" s="4" t="s">
        <v>325</v>
      </c>
      <c r="C126" s="4" t="s">
        <v>314</v>
      </c>
      <c r="D126" s="13" t="s">
        <v>65</v>
      </c>
      <c r="E126" s="4" t="s">
        <v>342</v>
      </c>
      <c r="F126" s="5">
        <v>20</v>
      </c>
      <c r="G126" s="5">
        <v>6</v>
      </c>
    </row>
    <row r="127" spans="1:7" ht="16.5" customHeight="1" x14ac:dyDescent="0.15">
      <c r="A127" t="str">
        <f t="shared" si="1"/>
        <v>SiciliaAA25</v>
      </c>
      <c r="B127" s="4" t="s">
        <v>326</v>
      </c>
      <c r="C127" s="4" t="s">
        <v>314</v>
      </c>
      <c r="D127" s="13" t="s">
        <v>65</v>
      </c>
      <c r="E127" s="4" t="s">
        <v>342</v>
      </c>
      <c r="F127" s="5">
        <v>3</v>
      </c>
      <c r="G127" s="5">
        <v>0</v>
      </c>
    </row>
    <row r="128" spans="1:7" ht="16.5" customHeight="1" x14ac:dyDescent="0.15">
      <c r="A128" t="str">
        <f t="shared" si="1"/>
        <v>ToscanaAA25</v>
      </c>
      <c r="B128" s="4" t="s">
        <v>327</v>
      </c>
      <c r="C128" s="4" t="s">
        <v>314</v>
      </c>
      <c r="D128" s="13" t="s">
        <v>65</v>
      </c>
      <c r="E128" s="4" t="s">
        <v>342</v>
      </c>
      <c r="F128" s="5">
        <v>4</v>
      </c>
      <c r="G128" s="5">
        <v>1</v>
      </c>
    </row>
    <row r="129" spans="1:7" ht="16.5" customHeight="1" x14ac:dyDescent="0.15">
      <c r="A129" t="str">
        <f t="shared" si="1"/>
        <v>UmbriaAA25</v>
      </c>
      <c r="B129" s="4" t="s">
        <v>328</v>
      </c>
      <c r="C129" s="4" t="s">
        <v>314</v>
      </c>
      <c r="D129" s="13" t="s">
        <v>65</v>
      </c>
      <c r="E129" s="4" t="s">
        <v>342</v>
      </c>
      <c r="F129" s="5">
        <v>3</v>
      </c>
      <c r="G129" s="5">
        <v>0</v>
      </c>
    </row>
    <row r="130" spans="1:7" ht="16.5" customHeight="1" x14ac:dyDescent="0.15">
      <c r="A130" t="str">
        <f t="shared" ref="A130:A193" si="2">B130&amp;D130</f>
        <v>VenetoAA25</v>
      </c>
      <c r="B130" s="4" t="s">
        <v>329</v>
      </c>
      <c r="C130" s="4" t="s">
        <v>314</v>
      </c>
      <c r="D130" s="13" t="s">
        <v>65</v>
      </c>
      <c r="E130" s="4" t="s">
        <v>342</v>
      </c>
      <c r="F130" s="5">
        <v>2</v>
      </c>
      <c r="G130" s="5">
        <v>0</v>
      </c>
    </row>
    <row r="131" spans="1:7" ht="16.5" customHeight="1" x14ac:dyDescent="0.15">
      <c r="A131" t="str">
        <f t="shared" si="2"/>
        <v>PiemonteAA56</v>
      </c>
      <c r="B131" s="4" t="s">
        <v>323</v>
      </c>
      <c r="C131" s="4" t="s">
        <v>314</v>
      </c>
      <c r="D131" s="13" t="s">
        <v>264</v>
      </c>
      <c r="E131" s="4" t="s">
        <v>343</v>
      </c>
      <c r="F131" s="5">
        <v>1</v>
      </c>
      <c r="G131" s="5">
        <v>0</v>
      </c>
    </row>
    <row r="132" spans="1:7" ht="16.5" customHeight="1" x14ac:dyDescent="0.15">
      <c r="A132" t="str">
        <f t="shared" si="2"/>
        <v>SiciliaAA56</v>
      </c>
      <c r="B132" s="4" t="s">
        <v>326</v>
      </c>
      <c r="C132" s="4" t="s">
        <v>314</v>
      </c>
      <c r="D132" s="13" t="s">
        <v>264</v>
      </c>
      <c r="E132" s="4" t="s">
        <v>343</v>
      </c>
      <c r="F132" s="5">
        <v>1</v>
      </c>
      <c r="G132" s="5">
        <v>0</v>
      </c>
    </row>
    <row r="133" spans="1:7" ht="16.5" customHeight="1" x14ac:dyDescent="0.15">
      <c r="A133" t="str">
        <f t="shared" si="2"/>
        <v>AbruzzoAB25</v>
      </c>
      <c r="B133" s="4" t="s">
        <v>330</v>
      </c>
      <c r="C133" s="4" t="s">
        <v>314</v>
      </c>
      <c r="D133" s="13" t="s">
        <v>71</v>
      </c>
      <c r="E133" s="4" t="s">
        <v>344</v>
      </c>
      <c r="F133" s="5">
        <v>1</v>
      </c>
      <c r="G133" s="5">
        <v>0</v>
      </c>
    </row>
    <row r="134" spans="1:7" ht="16.5" customHeight="1" x14ac:dyDescent="0.15">
      <c r="A134" t="str">
        <f t="shared" si="2"/>
        <v>CalabriaAB25</v>
      </c>
      <c r="B134" s="4" t="s">
        <v>313</v>
      </c>
      <c r="C134" s="4" t="s">
        <v>314</v>
      </c>
      <c r="D134" s="13" t="s">
        <v>71</v>
      </c>
      <c r="E134" s="4" t="s">
        <v>344</v>
      </c>
      <c r="F134" s="5">
        <v>6</v>
      </c>
      <c r="G134" s="5">
        <v>1</v>
      </c>
    </row>
    <row r="135" spans="1:7" ht="16.5" customHeight="1" x14ac:dyDescent="0.15">
      <c r="A135" t="str">
        <f t="shared" si="2"/>
        <v>CampaniaAB25</v>
      </c>
      <c r="B135" s="4" t="s">
        <v>316</v>
      </c>
      <c r="C135" s="4" t="s">
        <v>314</v>
      </c>
      <c r="D135" s="13" t="s">
        <v>71</v>
      </c>
      <c r="E135" s="4" t="s">
        <v>344</v>
      </c>
      <c r="F135" s="5">
        <v>13</v>
      </c>
      <c r="G135" s="5">
        <v>3</v>
      </c>
    </row>
    <row r="136" spans="1:7" ht="16.5" customHeight="1" x14ac:dyDescent="0.15">
      <c r="A136" t="str">
        <f t="shared" si="2"/>
        <v>Emilia R.AB25</v>
      </c>
      <c r="B136" s="4" t="s">
        <v>317</v>
      </c>
      <c r="C136" s="4" t="s">
        <v>314</v>
      </c>
      <c r="D136" s="13" t="s">
        <v>71</v>
      </c>
      <c r="E136" s="4" t="s">
        <v>344</v>
      </c>
      <c r="F136" s="5">
        <v>138</v>
      </c>
      <c r="G136" s="5">
        <v>41</v>
      </c>
    </row>
    <row r="137" spans="1:7" ht="16.5" customHeight="1" x14ac:dyDescent="0.15">
      <c r="A137" t="str">
        <f t="shared" si="2"/>
        <v>Friuli V. G.AB25</v>
      </c>
      <c r="B137" s="4" t="s">
        <v>318</v>
      </c>
      <c r="C137" s="4" t="s">
        <v>314</v>
      </c>
      <c r="D137" s="13" t="s">
        <v>71</v>
      </c>
      <c r="E137" s="4" t="s">
        <v>344</v>
      </c>
      <c r="F137" s="5">
        <v>7</v>
      </c>
      <c r="G137" s="5">
        <v>2</v>
      </c>
    </row>
    <row r="138" spans="1:7" ht="16.5" customHeight="1" x14ac:dyDescent="0.15">
      <c r="A138" t="str">
        <f t="shared" si="2"/>
        <v>LazioAB25</v>
      </c>
      <c r="B138" s="4" t="s">
        <v>319</v>
      </c>
      <c r="C138" s="4" t="s">
        <v>314</v>
      </c>
      <c r="D138" s="13" t="s">
        <v>71</v>
      </c>
      <c r="E138" s="4" t="s">
        <v>344</v>
      </c>
      <c r="F138" s="5">
        <v>39</v>
      </c>
      <c r="G138" s="5">
        <v>11</v>
      </c>
    </row>
    <row r="139" spans="1:7" ht="16.5" customHeight="1" x14ac:dyDescent="0.15">
      <c r="A139" t="str">
        <f t="shared" si="2"/>
        <v>LiguriaAB25</v>
      </c>
      <c r="B139" s="4" t="s">
        <v>320</v>
      </c>
      <c r="C139" s="4" t="s">
        <v>314</v>
      </c>
      <c r="D139" s="13" t="s">
        <v>71</v>
      </c>
      <c r="E139" s="4" t="s">
        <v>344</v>
      </c>
      <c r="F139" s="5">
        <v>8</v>
      </c>
      <c r="G139" s="5">
        <v>2</v>
      </c>
    </row>
    <row r="140" spans="1:7" ht="16.5" customHeight="1" x14ac:dyDescent="0.15">
      <c r="A140" t="str">
        <f t="shared" si="2"/>
        <v>LombardiaAB25</v>
      </c>
      <c r="B140" s="4" t="s">
        <v>321</v>
      </c>
      <c r="C140" s="4" t="s">
        <v>314</v>
      </c>
      <c r="D140" s="13" t="s">
        <v>71</v>
      </c>
      <c r="E140" s="4" t="s">
        <v>344</v>
      </c>
      <c r="F140" s="5">
        <v>63</v>
      </c>
      <c r="G140" s="5">
        <v>18</v>
      </c>
    </row>
    <row r="141" spans="1:7" ht="16.5" customHeight="1" x14ac:dyDescent="0.15">
      <c r="A141" t="str">
        <f t="shared" si="2"/>
        <v>MarcheAB25</v>
      </c>
      <c r="B141" s="4" t="s">
        <v>322</v>
      </c>
      <c r="C141" s="4" t="s">
        <v>314</v>
      </c>
      <c r="D141" s="13" t="s">
        <v>71</v>
      </c>
      <c r="E141" s="4" t="s">
        <v>344</v>
      </c>
      <c r="F141" s="5">
        <v>2</v>
      </c>
      <c r="G141" s="5">
        <v>0</v>
      </c>
    </row>
    <row r="142" spans="1:7" ht="16.5" customHeight="1" x14ac:dyDescent="0.15">
      <c r="A142" t="str">
        <f t="shared" si="2"/>
        <v>PiemonteAB25</v>
      </c>
      <c r="B142" s="4" t="s">
        <v>323</v>
      </c>
      <c r="C142" s="4" t="s">
        <v>314</v>
      </c>
      <c r="D142" s="13" t="s">
        <v>71</v>
      </c>
      <c r="E142" s="4" t="s">
        <v>344</v>
      </c>
      <c r="F142" s="5">
        <v>13</v>
      </c>
      <c r="G142" s="5">
        <v>3</v>
      </c>
    </row>
    <row r="143" spans="1:7" ht="16.5" customHeight="1" x14ac:dyDescent="0.15">
      <c r="A143" t="str">
        <f t="shared" si="2"/>
        <v>PugliaAB25</v>
      </c>
      <c r="B143" s="4" t="s">
        <v>324</v>
      </c>
      <c r="C143" s="4" t="s">
        <v>314</v>
      </c>
      <c r="D143" s="13" t="s">
        <v>71</v>
      </c>
      <c r="E143" s="4" t="s">
        <v>344</v>
      </c>
      <c r="F143" s="5">
        <v>9</v>
      </c>
      <c r="G143" s="5">
        <v>2</v>
      </c>
    </row>
    <row r="144" spans="1:7" ht="16.5" customHeight="1" x14ac:dyDescent="0.15">
      <c r="A144" t="str">
        <f t="shared" si="2"/>
        <v>SardegnaAB25</v>
      </c>
      <c r="B144" s="4" t="s">
        <v>325</v>
      </c>
      <c r="C144" s="4" t="s">
        <v>314</v>
      </c>
      <c r="D144" s="13" t="s">
        <v>71</v>
      </c>
      <c r="E144" s="4" t="s">
        <v>344</v>
      </c>
      <c r="F144" s="5">
        <v>6</v>
      </c>
      <c r="G144" s="5">
        <v>1</v>
      </c>
    </row>
    <row r="145" spans="1:7" ht="16.5" customHeight="1" x14ac:dyDescent="0.15">
      <c r="A145" t="str">
        <f t="shared" si="2"/>
        <v>SiciliaAB25</v>
      </c>
      <c r="B145" s="4" t="s">
        <v>326</v>
      </c>
      <c r="C145" s="4" t="s">
        <v>314</v>
      </c>
      <c r="D145" s="13" t="s">
        <v>71</v>
      </c>
      <c r="E145" s="4" t="s">
        <v>344</v>
      </c>
      <c r="F145" s="5">
        <v>7</v>
      </c>
      <c r="G145" s="5">
        <v>2</v>
      </c>
    </row>
    <row r="146" spans="1:7" ht="16.5" customHeight="1" x14ac:dyDescent="0.15">
      <c r="A146" t="str">
        <f t="shared" si="2"/>
        <v>ToscanaAB25</v>
      </c>
      <c r="B146" s="14" t="s">
        <v>327</v>
      </c>
      <c r="C146" s="14" t="s">
        <v>314</v>
      </c>
      <c r="D146" s="15" t="s">
        <v>71</v>
      </c>
      <c r="E146" s="14" t="s">
        <v>344</v>
      </c>
      <c r="F146" s="16">
        <v>5</v>
      </c>
      <c r="G146" s="16">
        <v>1</v>
      </c>
    </row>
    <row r="147" spans="1:7" ht="16.5" customHeight="1" x14ac:dyDescent="0.15">
      <c r="A147" t="str">
        <f t="shared" si="2"/>
        <v>VenetoAB25</v>
      </c>
      <c r="B147" s="4" t="s">
        <v>329</v>
      </c>
      <c r="C147" s="4" t="s">
        <v>314</v>
      </c>
      <c r="D147" s="13" t="s">
        <v>71</v>
      </c>
      <c r="E147" s="4" t="s">
        <v>344</v>
      </c>
      <c r="F147" s="5">
        <v>16</v>
      </c>
      <c r="G147" s="5">
        <v>4</v>
      </c>
    </row>
    <row r="148" spans="1:7" ht="16.5" customHeight="1" x14ac:dyDescent="0.15">
      <c r="A148" t="str">
        <f t="shared" si="2"/>
        <v>AbruzzoAB56</v>
      </c>
      <c r="B148" s="4" t="s">
        <v>330</v>
      </c>
      <c r="C148" s="4" t="s">
        <v>314</v>
      </c>
      <c r="D148" s="13" t="s">
        <v>73</v>
      </c>
      <c r="E148" s="4" t="s">
        <v>345</v>
      </c>
      <c r="F148" s="5">
        <v>1</v>
      </c>
      <c r="G148" s="5">
        <v>0</v>
      </c>
    </row>
    <row r="149" spans="1:7" ht="16.5" customHeight="1" x14ac:dyDescent="0.15">
      <c r="A149" t="str">
        <f t="shared" si="2"/>
        <v>BasilicataAB56</v>
      </c>
      <c r="B149" s="4" t="s">
        <v>332</v>
      </c>
      <c r="C149" s="4" t="s">
        <v>314</v>
      </c>
      <c r="D149" s="13" t="s">
        <v>73</v>
      </c>
      <c r="E149" s="4" t="s">
        <v>345</v>
      </c>
      <c r="F149" s="5">
        <v>6</v>
      </c>
      <c r="G149" s="5">
        <v>1</v>
      </c>
    </row>
    <row r="150" spans="1:7" ht="16.5" customHeight="1" x14ac:dyDescent="0.15">
      <c r="A150" t="str">
        <f t="shared" si="2"/>
        <v>CalabriaAB56</v>
      </c>
      <c r="B150" s="4" t="s">
        <v>313</v>
      </c>
      <c r="C150" s="4" t="s">
        <v>314</v>
      </c>
      <c r="D150" s="13" t="s">
        <v>73</v>
      </c>
      <c r="E150" s="4" t="s">
        <v>345</v>
      </c>
      <c r="F150" s="5">
        <v>1</v>
      </c>
      <c r="G150" s="5">
        <v>0</v>
      </c>
    </row>
    <row r="151" spans="1:7" ht="16.5" customHeight="1" x14ac:dyDescent="0.15">
      <c r="A151" t="str">
        <f t="shared" si="2"/>
        <v>Emilia R.AB56</v>
      </c>
      <c r="B151" s="4" t="s">
        <v>317</v>
      </c>
      <c r="C151" s="4" t="s">
        <v>314</v>
      </c>
      <c r="D151" s="13" t="s">
        <v>73</v>
      </c>
      <c r="E151" s="4" t="s">
        <v>345</v>
      </c>
      <c r="F151" s="5">
        <v>1</v>
      </c>
      <c r="G151" s="5">
        <v>0</v>
      </c>
    </row>
    <row r="152" spans="1:7" ht="16.5" customHeight="1" x14ac:dyDescent="0.15">
      <c r="A152" t="str">
        <f t="shared" si="2"/>
        <v>LazioAB56</v>
      </c>
      <c r="B152" s="4" t="s">
        <v>319</v>
      </c>
      <c r="C152" s="4" t="s">
        <v>314</v>
      </c>
      <c r="D152" s="13" t="s">
        <v>73</v>
      </c>
      <c r="E152" s="4" t="s">
        <v>345</v>
      </c>
      <c r="F152" s="5">
        <v>3</v>
      </c>
      <c r="G152" s="5">
        <v>0</v>
      </c>
    </row>
    <row r="153" spans="1:7" ht="16.5" customHeight="1" x14ac:dyDescent="0.15">
      <c r="A153" t="str">
        <f t="shared" si="2"/>
        <v>LiguriaAB56</v>
      </c>
      <c r="B153" s="4" t="s">
        <v>320</v>
      </c>
      <c r="C153" s="4" t="s">
        <v>314</v>
      </c>
      <c r="D153" s="13" t="s">
        <v>73</v>
      </c>
      <c r="E153" s="4" t="s">
        <v>345</v>
      </c>
      <c r="F153" s="5">
        <v>5</v>
      </c>
      <c r="G153" s="5">
        <v>1</v>
      </c>
    </row>
    <row r="154" spans="1:7" ht="16.5" customHeight="1" x14ac:dyDescent="0.15">
      <c r="A154" t="str">
        <f t="shared" si="2"/>
        <v>LombardiaAB56</v>
      </c>
      <c r="B154" s="4" t="s">
        <v>321</v>
      </c>
      <c r="C154" s="4" t="s">
        <v>314</v>
      </c>
      <c r="D154" s="13" t="s">
        <v>73</v>
      </c>
      <c r="E154" s="4" t="s">
        <v>345</v>
      </c>
      <c r="F154" s="5">
        <v>2</v>
      </c>
      <c r="G154" s="5">
        <v>0</v>
      </c>
    </row>
    <row r="155" spans="1:7" ht="16.5" customHeight="1" x14ac:dyDescent="0.15">
      <c r="A155" t="str">
        <f t="shared" si="2"/>
        <v>PiemonteAB56</v>
      </c>
      <c r="B155" s="4" t="s">
        <v>323</v>
      </c>
      <c r="C155" s="4" t="s">
        <v>314</v>
      </c>
      <c r="D155" s="13" t="s">
        <v>73</v>
      </c>
      <c r="E155" s="4" t="s">
        <v>345</v>
      </c>
      <c r="F155" s="5">
        <v>1</v>
      </c>
      <c r="G155" s="5">
        <v>0</v>
      </c>
    </row>
    <row r="156" spans="1:7" ht="16.5" customHeight="1" x14ac:dyDescent="0.15">
      <c r="A156" t="str">
        <f t="shared" si="2"/>
        <v>PugliaAB56</v>
      </c>
      <c r="B156" s="4" t="s">
        <v>324</v>
      </c>
      <c r="C156" s="4" t="s">
        <v>314</v>
      </c>
      <c r="D156" s="13" t="s">
        <v>73</v>
      </c>
      <c r="E156" s="4" t="s">
        <v>345</v>
      </c>
      <c r="F156" s="5">
        <v>12</v>
      </c>
      <c r="G156" s="5">
        <v>3</v>
      </c>
    </row>
    <row r="157" spans="1:7" ht="16.5" customHeight="1" x14ac:dyDescent="0.15">
      <c r="A157" t="str">
        <f t="shared" si="2"/>
        <v>SardegnaAB56</v>
      </c>
      <c r="B157" s="4" t="s">
        <v>325</v>
      </c>
      <c r="C157" s="4" t="s">
        <v>314</v>
      </c>
      <c r="D157" s="13" t="s">
        <v>73</v>
      </c>
      <c r="E157" s="4" t="s">
        <v>345</v>
      </c>
      <c r="F157" s="5">
        <v>1</v>
      </c>
      <c r="G157" s="5">
        <v>0</v>
      </c>
    </row>
    <row r="158" spans="1:7" ht="16.5" customHeight="1" x14ac:dyDescent="0.15">
      <c r="A158" t="str">
        <f t="shared" si="2"/>
        <v>SiciliaAB56</v>
      </c>
      <c r="B158" s="4" t="s">
        <v>326</v>
      </c>
      <c r="C158" s="4" t="s">
        <v>314</v>
      </c>
      <c r="D158" s="13" t="s">
        <v>73</v>
      </c>
      <c r="E158" s="4" t="s">
        <v>345</v>
      </c>
      <c r="F158" s="5">
        <v>8</v>
      </c>
      <c r="G158" s="5">
        <v>2</v>
      </c>
    </row>
    <row r="159" spans="1:7" ht="16.5" customHeight="1" x14ac:dyDescent="0.15">
      <c r="A159" t="str">
        <f t="shared" si="2"/>
        <v>VenetoAB56</v>
      </c>
      <c r="B159" s="4" t="s">
        <v>329</v>
      </c>
      <c r="C159" s="4" t="s">
        <v>314</v>
      </c>
      <c r="D159" s="13" t="s">
        <v>73</v>
      </c>
      <c r="E159" s="4" t="s">
        <v>345</v>
      </c>
      <c r="F159" s="5">
        <v>7</v>
      </c>
      <c r="G159" s="5">
        <v>2</v>
      </c>
    </row>
    <row r="160" spans="1:7" ht="16.5" customHeight="1" x14ac:dyDescent="0.15">
      <c r="A160" t="str">
        <f t="shared" si="2"/>
        <v>AbruzzoAC25</v>
      </c>
      <c r="B160" s="4" t="s">
        <v>330</v>
      </c>
      <c r="C160" s="4" t="s">
        <v>314</v>
      </c>
      <c r="D160" s="13" t="s">
        <v>77</v>
      </c>
      <c r="E160" s="4" t="s">
        <v>346</v>
      </c>
      <c r="F160" s="5">
        <v>4</v>
      </c>
      <c r="G160" s="5">
        <v>1</v>
      </c>
    </row>
    <row r="161" spans="1:7" ht="16.5" customHeight="1" x14ac:dyDescent="0.15">
      <c r="A161" t="str">
        <f t="shared" si="2"/>
        <v>CampaniaAC25</v>
      </c>
      <c r="B161" s="4" t="s">
        <v>316</v>
      </c>
      <c r="C161" s="4" t="s">
        <v>314</v>
      </c>
      <c r="D161" s="13" t="s">
        <v>77</v>
      </c>
      <c r="E161" s="4" t="s">
        <v>346</v>
      </c>
      <c r="F161" s="5">
        <v>1</v>
      </c>
      <c r="G161" s="5">
        <v>0</v>
      </c>
    </row>
    <row r="162" spans="1:7" ht="16.5" customHeight="1" x14ac:dyDescent="0.15">
      <c r="A162" t="str">
        <f t="shared" si="2"/>
        <v>Emilia R.AC25</v>
      </c>
      <c r="B162" s="4" t="s">
        <v>317</v>
      </c>
      <c r="C162" s="4" t="s">
        <v>314</v>
      </c>
      <c r="D162" s="13" t="s">
        <v>77</v>
      </c>
      <c r="E162" s="4" t="s">
        <v>346</v>
      </c>
      <c r="F162" s="5">
        <v>1</v>
      </c>
      <c r="G162" s="5">
        <v>0</v>
      </c>
    </row>
    <row r="163" spans="1:7" ht="16.5" customHeight="1" x14ac:dyDescent="0.15">
      <c r="A163" t="str">
        <f t="shared" si="2"/>
        <v>Friuli V. G.AC25</v>
      </c>
      <c r="B163" s="4" t="s">
        <v>318</v>
      </c>
      <c r="C163" s="4" t="s">
        <v>314</v>
      </c>
      <c r="D163" s="13" t="s">
        <v>77</v>
      </c>
      <c r="E163" s="4" t="s">
        <v>346</v>
      </c>
      <c r="F163" s="5">
        <v>2</v>
      </c>
      <c r="G163" s="5">
        <v>0</v>
      </c>
    </row>
    <row r="164" spans="1:7" ht="16.5" customHeight="1" x14ac:dyDescent="0.15">
      <c r="A164" t="str">
        <f t="shared" si="2"/>
        <v>LazioAC25</v>
      </c>
      <c r="B164" s="4" t="s">
        <v>319</v>
      </c>
      <c r="C164" s="4" t="s">
        <v>314</v>
      </c>
      <c r="D164" s="13" t="s">
        <v>77</v>
      </c>
      <c r="E164" s="4" t="s">
        <v>346</v>
      </c>
      <c r="F164" s="5">
        <v>5</v>
      </c>
      <c r="G164" s="5">
        <v>1</v>
      </c>
    </row>
    <row r="165" spans="1:7" ht="16.5" customHeight="1" x14ac:dyDescent="0.15">
      <c r="A165" t="str">
        <f t="shared" si="2"/>
        <v>LombardiaAC25</v>
      </c>
      <c r="B165" s="4" t="s">
        <v>321</v>
      </c>
      <c r="C165" s="4" t="s">
        <v>314</v>
      </c>
      <c r="D165" s="13" t="s">
        <v>77</v>
      </c>
      <c r="E165" s="4" t="s">
        <v>346</v>
      </c>
      <c r="F165" s="5">
        <v>6</v>
      </c>
      <c r="G165" s="5">
        <v>1</v>
      </c>
    </row>
    <row r="166" spans="1:7" ht="16.5" customHeight="1" x14ac:dyDescent="0.15">
      <c r="A166" t="str">
        <f t="shared" si="2"/>
        <v>MarcheAC25</v>
      </c>
      <c r="B166" s="4" t="s">
        <v>322</v>
      </c>
      <c r="C166" s="4" t="s">
        <v>314</v>
      </c>
      <c r="D166" s="13" t="s">
        <v>77</v>
      </c>
      <c r="E166" s="4" t="s">
        <v>346</v>
      </c>
      <c r="F166" s="5">
        <v>1</v>
      </c>
      <c r="G166" s="5">
        <v>0</v>
      </c>
    </row>
    <row r="167" spans="1:7" ht="16.5" customHeight="1" x14ac:dyDescent="0.15">
      <c r="A167" t="str">
        <f t="shared" si="2"/>
        <v>MoliseAC25</v>
      </c>
      <c r="B167" s="4" t="s">
        <v>333</v>
      </c>
      <c r="C167" s="4" t="s">
        <v>314</v>
      </c>
      <c r="D167" s="13" t="s">
        <v>77</v>
      </c>
      <c r="E167" s="4" t="s">
        <v>346</v>
      </c>
      <c r="F167" s="5">
        <v>1</v>
      </c>
      <c r="G167" s="5">
        <v>0</v>
      </c>
    </row>
    <row r="168" spans="1:7" ht="16.5" customHeight="1" x14ac:dyDescent="0.15">
      <c r="A168" t="str">
        <f t="shared" si="2"/>
        <v>PiemonteAC25</v>
      </c>
      <c r="B168" s="4" t="s">
        <v>323</v>
      </c>
      <c r="C168" s="4" t="s">
        <v>314</v>
      </c>
      <c r="D168" s="13" t="s">
        <v>77</v>
      </c>
      <c r="E168" s="4" t="s">
        <v>346</v>
      </c>
      <c r="F168" s="5">
        <v>12</v>
      </c>
      <c r="G168" s="5">
        <v>3</v>
      </c>
    </row>
    <row r="169" spans="1:7" ht="16.5" customHeight="1" x14ac:dyDescent="0.15">
      <c r="A169" t="str">
        <f t="shared" si="2"/>
        <v>SiciliaAC25</v>
      </c>
      <c r="B169" s="4" t="s">
        <v>326</v>
      </c>
      <c r="C169" s="4" t="s">
        <v>314</v>
      </c>
      <c r="D169" s="13" t="s">
        <v>77</v>
      </c>
      <c r="E169" s="4" t="s">
        <v>346</v>
      </c>
      <c r="F169" s="5">
        <v>7</v>
      </c>
      <c r="G169" s="5">
        <v>2</v>
      </c>
    </row>
    <row r="170" spans="1:7" ht="16.5" customHeight="1" x14ac:dyDescent="0.15">
      <c r="A170" t="str">
        <f t="shared" si="2"/>
        <v>ToscanaAC25</v>
      </c>
      <c r="B170" s="4" t="s">
        <v>327</v>
      </c>
      <c r="C170" s="4" t="s">
        <v>314</v>
      </c>
      <c r="D170" s="13" t="s">
        <v>77</v>
      </c>
      <c r="E170" s="4" t="s">
        <v>346</v>
      </c>
      <c r="F170" s="5">
        <v>1</v>
      </c>
      <c r="G170" s="5">
        <v>0</v>
      </c>
    </row>
    <row r="171" spans="1:7" ht="16.5" customHeight="1" x14ac:dyDescent="0.15">
      <c r="A171" t="str">
        <f t="shared" si="2"/>
        <v>VenetoAC25</v>
      </c>
      <c r="B171" s="4" t="s">
        <v>329</v>
      </c>
      <c r="C171" s="4" t="s">
        <v>314</v>
      </c>
      <c r="D171" s="13" t="s">
        <v>77</v>
      </c>
      <c r="E171" s="4" t="s">
        <v>346</v>
      </c>
      <c r="F171" s="5">
        <v>1</v>
      </c>
      <c r="G171" s="5">
        <v>0</v>
      </c>
    </row>
    <row r="172" spans="1:7" ht="16.5" customHeight="1" x14ac:dyDescent="0.15">
      <c r="A172" t="str">
        <f t="shared" si="2"/>
        <v>AbruzzoAC56</v>
      </c>
      <c r="B172" s="4" t="s">
        <v>330</v>
      </c>
      <c r="C172" s="4" t="s">
        <v>314</v>
      </c>
      <c r="D172" s="13" t="s">
        <v>79</v>
      </c>
      <c r="E172" s="4" t="s">
        <v>347</v>
      </c>
      <c r="F172" s="5">
        <v>1</v>
      </c>
      <c r="G172" s="5">
        <v>0</v>
      </c>
    </row>
    <row r="173" spans="1:7" ht="16.5" customHeight="1" x14ac:dyDescent="0.15">
      <c r="A173" t="str">
        <f t="shared" si="2"/>
        <v>CalabriaAC56</v>
      </c>
      <c r="B173" s="4" t="s">
        <v>313</v>
      </c>
      <c r="C173" s="4" t="s">
        <v>314</v>
      </c>
      <c r="D173" s="13" t="s">
        <v>79</v>
      </c>
      <c r="E173" s="4" t="s">
        <v>347</v>
      </c>
      <c r="F173" s="5">
        <v>2</v>
      </c>
      <c r="G173" s="5">
        <v>0</v>
      </c>
    </row>
    <row r="174" spans="1:7" ht="16.5" customHeight="1" x14ac:dyDescent="0.15">
      <c r="A174" t="str">
        <f t="shared" si="2"/>
        <v>LazioAC56</v>
      </c>
      <c r="B174" s="4" t="s">
        <v>319</v>
      </c>
      <c r="C174" s="4" t="s">
        <v>314</v>
      </c>
      <c r="D174" s="13" t="s">
        <v>79</v>
      </c>
      <c r="E174" s="4" t="s">
        <v>347</v>
      </c>
      <c r="F174" s="5">
        <v>6</v>
      </c>
      <c r="G174" s="5">
        <v>1</v>
      </c>
    </row>
    <row r="175" spans="1:7" ht="16.5" customHeight="1" x14ac:dyDescent="0.15">
      <c r="A175" t="str">
        <f t="shared" si="2"/>
        <v>LombardiaAC56</v>
      </c>
      <c r="B175" s="4" t="s">
        <v>321</v>
      </c>
      <c r="C175" s="4" t="s">
        <v>314</v>
      </c>
      <c r="D175" s="13" t="s">
        <v>79</v>
      </c>
      <c r="E175" s="4" t="s">
        <v>347</v>
      </c>
      <c r="F175" s="5">
        <v>5</v>
      </c>
      <c r="G175" s="5">
        <v>1</v>
      </c>
    </row>
    <row r="176" spans="1:7" ht="16.5" customHeight="1" x14ac:dyDescent="0.15">
      <c r="A176" t="str">
        <f t="shared" si="2"/>
        <v>MoliseAC56</v>
      </c>
      <c r="B176" s="4" t="s">
        <v>333</v>
      </c>
      <c r="C176" s="4" t="s">
        <v>314</v>
      </c>
      <c r="D176" s="13" t="s">
        <v>79</v>
      </c>
      <c r="E176" s="4" t="s">
        <v>347</v>
      </c>
      <c r="F176" s="5">
        <v>1</v>
      </c>
      <c r="G176" s="5">
        <v>0</v>
      </c>
    </row>
    <row r="177" spans="1:7" ht="16.5" customHeight="1" x14ac:dyDescent="0.15">
      <c r="A177" t="str">
        <f t="shared" si="2"/>
        <v>PugliaAC56</v>
      </c>
      <c r="B177" s="4" t="s">
        <v>324</v>
      </c>
      <c r="C177" s="4" t="s">
        <v>314</v>
      </c>
      <c r="D177" s="13" t="s">
        <v>79</v>
      </c>
      <c r="E177" s="4" t="s">
        <v>347</v>
      </c>
      <c r="F177" s="5">
        <v>2</v>
      </c>
      <c r="G177" s="5">
        <v>0</v>
      </c>
    </row>
    <row r="178" spans="1:7" ht="16.5" customHeight="1" x14ac:dyDescent="0.15">
      <c r="A178" t="str">
        <f t="shared" si="2"/>
        <v>SiciliaAC56</v>
      </c>
      <c r="B178" s="4" t="s">
        <v>326</v>
      </c>
      <c r="C178" s="4" t="s">
        <v>314</v>
      </c>
      <c r="D178" s="13" t="s">
        <v>79</v>
      </c>
      <c r="E178" s="4" t="s">
        <v>347</v>
      </c>
      <c r="F178" s="5">
        <v>1</v>
      </c>
      <c r="G178" s="5">
        <v>0</v>
      </c>
    </row>
    <row r="179" spans="1:7" ht="16.5" customHeight="1" x14ac:dyDescent="0.15">
      <c r="A179" t="str">
        <f t="shared" si="2"/>
        <v>ToscanaAC56</v>
      </c>
      <c r="B179" s="4" t="s">
        <v>327</v>
      </c>
      <c r="C179" s="4" t="s">
        <v>314</v>
      </c>
      <c r="D179" s="13" t="s">
        <v>79</v>
      </c>
      <c r="E179" s="4" t="s">
        <v>347</v>
      </c>
      <c r="F179" s="5">
        <v>3</v>
      </c>
      <c r="G179" s="5">
        <v>0</v>
      </c>
    </row>
    <row r="180" spans="1:7" ht="16.5" customHeight="1" x14ac:dyDescent="0.15">
      <c r="A180" t="str">
        <f t="shared" si="2"/>
        <v>UmbriaAC56</v>
      </c>
      <c r="B180" s="4" t="s">
        <v>328</v>
      </c>
      <c r="C180" s="4" t="s">
        <v>314</v>
      </c>
      <c r="D180" s="13" t="s">
        <v>79</v>
      </c>
      <c r="E180" s="4" t="s">
        <v>347</v>
      </c>
      <c r="F180" s="5">
        <v>2</v>
      </c>
      <c r="G180" s="5">
        <v>0</v>
      </c>
    </row>
    <row r="181" spans="1:7" ht="16.5" customHeight="1" x14ac:dyDescent="0.15">
      <c r="A181" t="str">
        <f t="shared" si="2"/>
        <v>VenetoAC56</v>
      </c>
      <c r="B181" s="4" t="s">
        <v>329</v>
      </c>
      <c r="C181" s="4" t="s">
        <v>314</v>
      </c>
      <c r="D181" s="13" t="s">
        <v>79</v>
      </c>
      <c r="E181" s="4" t="s">
        <v>347</v>
      </c>
      <c r="F181" s="5">
        <v>5</v>
      </c>
      <c r="G181" s="5">
        <v>1</v>
      </c>
    </row>
    <row r="182" spans="1:7" ht="16.5" customHeight="1" x14ac:dyDescent="0.15">
      <c r="A182" t="str">
        <f t="shared" si="2"/>
        <v>CampaniaAD25</v>
      </c>
      <c r="B182" s="4" t="s">
        <v>316</v>
      </c>
      <c r="C182" s="4" t="s">
        <v>314</v>
      </c>
      <c r="D182" s="12" t="s">
        <v>198</v>
      </c>
      <c r="E182" s="4" t="s">
        <v>348</v>
      </c>
      <c r="F182" s="5">
        <v>1</v>
      </c>
      <c r="G182" s="5">
        <v>0</v>
      </c>
    </row>
    <row r="183" spans="1:7" ht="16.5" customHeight="1" x14ac:dyDescent="0.15">
      <c r="A183" t="str">
        <f t="shared" si="2"/>
        <v>Emilia R.AD25</v>
      </c>
      <c r="B183" s="4" t="s">
        <v>317</v>
      </c>
      <c r="C183" s="4" t="s">
        <v>314</v>
      </c>
      <c r="D183" s="12" t="s">
        <v>198</v>
      </c>
      <c r="E183" s="4" t="s">
        <v>348</v>
      </c>
      <c r="F183" s="5">
        <v>1</v>
      </c>
      <c r="G183" s="5">
        <v>0</v>
      </c>
    </row>
    <row r="184" spans="1:7" ht="16.5" customHeight="1" x14ac:dyDescent="0.15">
      <c r="A184" t="str">
        <f t="shared" si="2"/>
        <v>Friuli V. G.AD25</v>
      </c>
      <c r="B184" s="4" t="s">
        <v>318</v>
      </c>
      <c r="C184" s="4" t="s">
        <v>314</v>
      </c>
      <c r="D184" s="12" t="s">
        <v>198</v>
      </c>
      <c r="E184" s="4" t="s">
        <v>348</v>
      </c>
      <c r="F184" s="5">
        <v>2</v>
      </c>
      <c r="G184" s="5">
        <v>0</v>
      </c>
    </row>
    <row r="185" spans="1:7" ht="16.5" customHeight="1" x14ac:dyDescent="0.15">
      <c r="A185" t="str">
        <f t="shared" si="2"/>
        <v>LazioAD25</v>
      </c>
      <c r="B185" s="4" t="s">
        <v>319</v>
      </c>
      <c r="C185" s="4" t="s">
        <v>314</v>
      </c>
      <c r="D185" s="12" t="s">
        <v>198</v>
      </c>
      <c r="E185" s="4" t="s">
        <v>348</v>
      </c>
      <c r="F185" s="5">
        <v>1</v>
      </c>
      <c r="G185" s="5">
        <v>0</v>
      </c>
    </row>
    <row r="186" spans="1:7" ht="16.5" customHeight="1" x14ac:dyDescent="0.15">
      <c r="A186" t="str">
        <f t="shared" si="2"/>
        <v>LiguriaAD25</v>
      </c>
      <c r="B186" s="4" t="s">
        <v>320</v>
      </c>
      <c r="C186" s="4" t="s">
        <v>314</v>
      </c>
      <c r="D186" s="12" t="s">
        <v>198</v>
      </c>
      <c r="E186" s="4" t="s">
        <v>348</v>
      </c>
      <c r="F186" s="5">
        <v>2</v>
      </c>
      <c r="G186" s="5">
        <v>0</v>
      </c>
    </row>
    <row r="187" spans="1:7" ht="16.5" customHeight="1" x14ac:dyDescent="0.15">
      <c r="A187" t="str">
        <f t="shared" si="2"/>
        <v>LombardiaAD25</v>
      </c>
      <c r="B187" s="4" t="s">
        <v>321</v>
      </c>
      <c r="C187" s="4" t="s">
        <v>314</v>
      </c>
      <c r="D187" s="12" t="s">
        <v>198</v>
      </c>
      <c r="E187" s="4" t="s">
        <v>348</v>
      </c>
      <c r="F187" s="5">
        <v>8</v>
      </c>
      <c r="G187" s="5">
        <v>2</v>
      </c>
    </row>
    <row r="188" spans="1:7" ht="16.5" customHeight="1" x14ac:dyDescent="0.15">
      <c r="A188" t="str">
        <f t="shared" si="2"/>
        <v>VenetoAD25</v>
      </c>
      <c r="B188" s="4" t="s">
        <v>329</v>
      </c>
      <c r="C188" s="4" t="s">
        <v>314</v>
      </c>
      <c r="D188" s="12" t="s">
        <v>198</v>
      </c>
      <c r="E188" s="4" t="s">
        <v>348</v>
      </c>
      <c r="F188" s="5">
        <v>5</v>
      </c>
      <c r="G188" s="5">
        <v>1</v>
      </c>
    </row>
    <row r="189" spans="1:7" ht="16.5" customHeight="1" x14ac:dyDescent="0.15">
      <c r="A189" t="str">
        <f t="shared" si="2"/>
        <v>LazioAD56</v>
      </c>
      <c r="B189" s="4" t="s">
        <v>319</v>
      </c>
      <c r="C189" s="4" t="s">
        <v>314</v>
      </c>
      <c r="D189" s="12" t="s">
        <v>227</v>
      </c>
      <c r="E189" s="4" t="s">
        <v>349</v>
      </c>
      <c r="F189" s="5">
        <v>1</v>
      </c>
      <c r="G189" s="5">
        <v>0</v>
      </c>
    </row>
    <row r="190" spans="1:7" ht="16.5" customHeight="1" x14ac:dyDescent="0.15">
      <c r="A190" t="str">
        <f t="shared" si="2"/>
        <v>PugliaAD56</v>
      </c>
      <c r="B190" s="4" t="s">
        <v>324</v>
      </c>
      <c r="C190" s="4" t="s">
        <v>314</v>
      </c>
      <c r="D190" s="12" t="s">
        <v>227</v>
      </c>
      <c r="E190" s="4" t="s">
        <v>349</v>
      </c>
      <c r="F190" s="5">
        <v>1</v>
      </c>
      <c r="G190" s="5">
        <v>0</v>
      </c>
    </row>
    <row r="191" spans="1:7" ht="16.5" customHeight="1" x14ac:dyDescent="0.15">
      <c r="A191" t="str">
        <f t="shared" si="2"/>
        <v>MoliseAF56</v>
      </c>
      <c r="B191" s="4" t="s">
        <v>333</v>
      </c>
      <c r="C191" s="4" t="s">
        <v>314</v>
      </c>
      <c r="D191" s="12" t="s">
        <v>259</v>
      </c>
      <c r="E191" s="4" t="s">
        <v>350</v>
      </c>
      <c r="F191" s="5">
        <v>1</v>
      </c>
      <c r="G191" s="5">
        <v>0</v>
      </c>
    </row>
    <row r="192" spans="1:7" ht="16.5" customHeight="1" x14ac:dyDescent="0.15">
      <c r="A192" t="str">
        <f t="shared" si="2"/>
        <v>PiemonteAF56</v>
      </c>
      <c r="B192" s="4" t="s">
        <v>323</v>
      </c>
      <c r="C192" s="4" t="s">
        <v>314</v>
      </c>
      <c r="D192" s="12" t="s">
        <v>259</v>
      </c>
      <c r="E192" s="4" t="s">
        <v>350</v>
      </c>
      <c r="F192" s="5">
        <v>1</v>
      </c>
      <c r="G192" s="5">
        <v>0</v>
      </c>
    </row>
    <row r="193" spans="1:7" ht="16.5" customHeight="1" x14ac:dyDescent="0.15">
      <c r="A193" t="str">
        <f t="shared" si="2"/>
        <v>PugliaAF56</v>
      </c>
      <c r="B193" s="4" t="s">
        <v>324</v>
      </c>
      <c r="C193" s="4" t="s">
        <v>314</v>
      </c>
      <c r="D193" s="12" t="s">
        <v>259</v>
      </c>
      <c r="E193" s="4" t="s">
        <v>350</v>
      </c>
      <c r="F193" s="5">
        <v>1</v>
      </c>
      <c r="G193" s="5">
        <v>0</v>
      </c>
    </row>
    <row r="194" spans="1:7" ht="16.5" customHeight="1" x14ac:dyDescent="0.15">
      <c r="A194" t="str">
        <f t="shared" ref="A194:A257" si="3">B194&amp;D194</f>
        <v>VenetoAF56</v>
      </c>
      <c r="B194" s="4" t="s">
        <v>329</v>
      </c>
      <c r="C194" s="4" t="s">
        <v>314</v>
      </c>
      <c r="D194" s="12" t="s">
        <v>259</v>
      </c>
      <c r="E194" s="4" t="s">
        <v>350</v>
      </c>
      <c r="F194" s="5">
        <v>3</v>
      </c>
      <c r="G194" s="5">
        <v>0</v>
      </c>
    </row>
    <row r="195" spans="1:7" ht="16.5" customHeight="1" x14ac:dyDescent="0.15">
      <c r="A195" t="str">
        <f t="shared" si="3"/>
        <v>BasilicataAG56</v>
      </c>
      <c r="B195" s="4" t="s">
        <v>332</v>
      </c>
      <c r="C195" s="4" t="s">
        <v>314</v>
      </c>
      <c r="D195" s="12" t="s">
        <v>122</v>
      </c>
      <c r="E195" s="4" t="s">
        <v>351</v>
      </c>
      <c r="F195" s="5">
        <v>4</v>
      </c>
      <c r="G195" s="5">
        <v>1</v>
      </c>
    </row>
    <row r="196" spans="1:7" ht="16.5" customHeight="1" x14ac:dyDescent="0.15">
      <c r="A196" t="str">
        <f t="shared" si="3"/>
        <v>CalabriaAG56</v>
      </c>
      <c r="B196" s="4" t="s">
        <v>313</v>
      </c>
      <c r="C196" s="4" t="s">
        <v>314</v>
      </c>
      <c r="D196" s="12" t="s">
        <v>122</v>
      </c>
      <c r="E196" s="4" t="s">
        <v>351</v>
      </c>
      <c r="F196" s="5">
        <v>3</v>
      </c>
      <c r="G196" s="5">
        <v>0</v>
      </c>
    </row>
    <row r="197" spans="1:7" ht="16.5" customHeight="1" x14ac:dyDescent="0.15">
      <c r="A197" t="str">
        <f t="shared" si="3"/>
        <v>Emilia R.AG56</v>
      </c>
      <c r="B197" s="4" t="s">
        <v>317</v>
      </c>
      <c r="C197" s="4" t="s">
        <v>314</v>
      </c>
      <c r="D197" s="12" t="s">
        <v>122</v>
      </c>
      <c r="E197" s="4" t="s">
        <v>351</v>
      </c>
      <c r="F197" s="5">
        <v>3</v>
      </c>
      <c r="G197" s="5">
        <v>0</v>
      </c>
    </row>
    <row r="198" spans="1:7" ht="16.5" customHeight="1" x14ac:dyDescent="0.15">
      <c r="A198" t="str">
        <f t="shared" si="3"/>
        <v>LazioAG56</v>
      </c>
      <c r="B198" s="4" t="s">
        <v>319</v>
      </c>
      <c r="C198" s="4" t="s">
        <v>314</v>
      </c>
      <c r="D198" s="12" t="s">
        <v>122</v>
      </c>
      <c r="E198" s="4" t="s">
        <v>351</v>
      </c>
      <c r="F198" s="5">
        <v>6</v>
      </c>
      <c r="G198" s="5">
        <v>1</v>
      </c>
    </row>
    <row r="199" spans="1:7" ht="16.5" customHeight="1" x14ac:dyDescent="0.15">
      <c r="A199" t="str">
        <f t="shared" si="3"/>
        <v>LiguriaAG56</v>
      </c>
      <c r="B199" s="4" t="s">
        <v>320</v>
      </c>
      <c r="C199" s="4" t="s">
        <v>314</v>
      </c>
      <c r="D199" s="12" t="s">
        <v>122</v>
      </c>
      <c r="E199" s="4" t="s">
        <v>351</v>
      </c>
      <c r="F199" s="5">
        <v>1</v>
      </c>
      <c r="G199" s="5">
        <v>0</v>
      </c>
    </row>
    <row r="200" spans="1:7" ht="16.5" customHeight="1" x14ac:dyDescent="0.15">
      <c r="A200" t="str">
        <f t="shared" si="3"/>
        <v>MarcheAG56</v>
      </c>
      <c r="B200" s="4" t="s">
        <v>322</v>
      </c>
      <c r="C200" s="4" t="s">
        <v>314</v>
      </c>
      <c r="D200" s="12" t="s">
        <v>122</v>
      </c>
      <c r="E200" s="4" t="s">
        <v>351</v>
      </c>
      <c r="F200" s="5">
        <v>1</v>
      </c>
      <c r="G200" s="5">
        <v>0</v>
      </c>
    </row>
    <row r="201" spans="1:7" ht="16.5" customHeight="1" x14ac:dyDescent="0.15">
      <c r="A201" t="str">
        <f t="shared" si="3"/>
        <v>MoliseAG56</v>
      </c>
      <c r="B201" s="4" t="s">
        <v>333</v>
      </c>
      <c r="C201" s="4" t="s">
        <v>314</v>
      </c>
      <c r="D201" s="12" t="s">
        <v>122</v>
      </c>
      <c r="E201" s="4" t="s">
        <v>351</v>
      </c>
      <c r="F201" s="5">
        <v>1</v>
      </c>
      <c r="G201" s="5">
        <v>0</v>
      </c>
    </row>
    <row r="202" spans="1:7" ht="16.5" customHeight="1" x14ac:dyDescent="0.15">
      <c r="A202" t="str">
        <f t="shared" si="3"/>
        <v>PiemonteAG56</v>
      </c>
      <c r="B202" s="4" t="s">
        <v>323</v>
      </c>
      <c r="C202" s="4" t="s">
        <v>314</v>
      </c>
      <c r="D202" s="12" t="s">
        <v>122</v>
      </c>
      <c r="E202" s="4" t="s">
        <v>351</v>
      </c>
      <c r="F202" s="5">
        <v>2</v>
      </c>
      <c r="G202" s="5">
        <v>0</v>
      </c>
    </row>
    <row r="203" spans="1:7" ht="16.5" customHeight="1" x14ac:dyDescent="0.15">
      <c r="A203" t="str">
        <f t="shared" si="3"/>
        <v>PugliaAG56</v>
      </c>
      <c r="B203" s="4" t="s">
        <v>324</v>
      </c>
      <c r="C203" s="4" t="s">
        <v>314</v>
      </c>
      <c r="D203" s="12" t="s">
        <v>122</v>
      </c>
      <c r="E203" s="4" t="s">
        <v>351</v>
      </c>
      <c r="F203" s="5">
        <v>3</v>
      </c>
      <c r="G203" s="5">
        <v>0</v>
      </c>
    </row>
    <row r="204" spans="1:7" ht="16.5" customHeight="1" x14ac:dyDescent="0.15">
      <c r="A204" t="str">
        <f t="shared" si="3"/>
        <v>SardegnaAG56</v>
      </c>
      <c r="B204" s="4" t="s">
        <v>325</v>
      </c>
      <c r="C204" s="4" t="s">
        <v>314</v>
      </c>
      <c r="D204" s="12" t="s">
        <v>122</v>
      </c>
      <c r="E204" s="4" t="s">
        <v>351</v>
      </c>
      <c r="F204" s="5">
        <v>2</v>
      </c>
      <c r="G204" s="5">
        <v>0</v>
      </c>
    </row>
    <row r="205" spans="1:7" ht="16.5" customHeight="1" x14ac:dyDescent="0.15">
      <c r="A205" t="str">
        <f t="shared" si="3"/>
        <v>SiciliaAG56</v>
      </c>
      <c r="B205" s="4" t="s">
        <v>326</v>
      </c>
      <c r="C205" s="4" t="s">
        <v>314</v>
      </c>
      <c r="D205" s="12" t="s">
        <v>122</v>
      </c>
      <c r="E205" s="4" t="s">
        <v>351</v>
      </c>
      <c r="F205" s="5">
        <v>7</v>
      </c>
      <c r="G205" s="5">
        <v>2</v>
      </c>
    </row>
    <row r="206" spans="1:7" ht="16.5" customHeight="1" x14ac:dyDescent="0.15">
      <c r="A206" t="str">
        <f t="shared" si="3"/>
        <v>ToscanaAG56</v>
      </c>
      <c r="B206" s="4" t="s">
        <v>327</v>
      </c>
      <c r="C206" s="4" t="s">
        <v>314</v>
      </c>
      <c r="D206" s="12" t="s">
        <v>122</v>
      </c>
      <c r="E206" s="4" t="s">
        <v>351</v>
      </c>
      <c r="F206" s="5">
        <v>1</v>
      </c>
      <c r="G206" s="5">
        <v>0</v>
      </c>
    </row>
    <row r="207" spans="1:7" ht="16.5" customHeight="1" x14ac:dyDescent="0.15">
      <c r="A207" t="str">
        <f t="shared" si="3"/>
        <v>VenetoAG56</v>
      </c>
      <c r="B207" s="4" t="s">
        <v>329</v>
      </c>
      <c r="C207" s="4" t="s">
        <v>314</v>
      </c>
      <c r="D207" s="12" t="s">
        <v>122</v>
      </c>
      <c r="E207" s="4" t="s">
        <v>351</v>
      </c>
      <c r="F207" s="5">
        <v>1</v>
      </c>
      <c r="G207" s="5">
        <v>0</v>
      </c>
    </row>
    <row r="208" spans="1:7" ht="16.5" customHeight="1" x14ac:dyDescent="0.15">
      <c r="A208" t="str">
        <f t="shared" si="3"/>
        <v>CalabriaAH56</v>
      </c>
      <c r="B208" s="4" t="s">
        <v>313</v>
      </c>
      <c r="C208" s="4" t="s">
        <v>314</v>
      </c>
      <c r="D208" s="12" t="s">
        <v>163</v>
      </c>
      <c r="E208" s="4" t="s">
        <v>352</v>
      </c>
      <c r="F208" s="5">
        <v>3</v>
      </c>
      <c r="G208" s="5">
        <v>0</v>
      </c>
    </row>
    <row r="209" spans="1:7" ht="16.5" customHeight="1" x14ac:dyDescent="0.15">
      <c r="A209" t="str">
        <f t="shared" si="3"/>
        <v>LiguriaAH56</v>
      </c>
      <c r="B209" s="4" t="s">
        <v>320</v>
      </c>
      <c r="C209" s="4" t="s">
        <v>314</v>
      </c>
      <c r="D209" s="12" t="s">
        <v>163</v>
      </c>
      <c r="E209" s="4" t="s">
        <v>352</v>
      </c>
      <c r="F209" s="5">
        <v>1</v>
      </c>
      <c r="G209" s="5">
        <v>0</v>
      </c>
    </row>
    <row r="210" spans="1:7" ht="16.5" customHeight="1" x14ac:dyDescent="0.15">
      <c r="A210" t="str">
        <f t="shared" si="3"/>
        <v>Emilia R.AI56</v>
      </c>
      <c r="B210" s="4" t="s">
        <v>317</v>
      </c>
      <c r="C210" s="4" t="s">
        <v>314</v>
      </c>
      <c r="D210" s="12" t="s">
        <v>217</v>
      </c>
      <c r="E210" s="4" t="s">
        <v>353</v>
      </c>
      <c r="F210" s="5">
        <v>1</v>
      </c>
      <c r="G210" s="5">
        <v>0</v>
      </c>
    </row>
    <row r="211" spans="1:7" ht="16.5" customHeight="1" x14ac:dyDescent="0.15">
      <c r="A211" t="str">
        <f t="shared" si="3"/>
        <v>LazioAI56</v>
      </c>
      <c r="B211" s="4" t="s">
        <v>319</v>
      </c>
      <c r="C211" s="4" t="s">
        <v>314</v>
      </c>
      <c r="D211" s="12" t="s">
        <v>217</v>
      </c>
      <c r="E211" s="4" t="s">
        <v>353</v>
      </c>
      <c r="F211" s="5">
        <v>5</v>
      </c>
      <c r="G211" s="5">
        <v>1</v>
      </c>
    </row>
    <row r="212" spans="1:7" ht="16.5" customHeight="1" x14ac:dyDescent="0.15">
      <c r="A212" t="str">
        <f t="shared" si="3"/>
        <v>LiguriaAI56</v>
      </c>
      <c r="B212" s="4" t="s">
        <v>320</v>
      </c>
      <c r="C212" s="4" t="s">
        <v>314</v>
      </c>
      <c r="D212" s="12" t="s">
        <v>217</v>
      </c>
      <c r="E212" s="4" t="s">
        <v>353</v>
      </c>
      <c r="F212" s="5">
        <v>4</v>
      </c>
      <c r="G212" s="5">
        <v>1</v>
      </c>
    </row>
    <row r="213" spans="1:7" ht="16.5" customHeight="1" x14ac:dyDescent="0.15">
      <c r="A213" t="str">
        <f t="shared" si="3"/>
        <v>LombardiaAI56</v>
      </c>
      <c r="B213" s="4" t="s">
        <v>321</v>
      </c>
      <c r="C213" s="4" t="s">
        <v>314</v>
      </c>
      <c r="D213" s="12" t="s">
        <v>217</v>
      </c>
      <c r="E213" s="4" t="s">
        <v>353</v>
      </c>
      <c r="F213" s="5">
        <v>2</v>
      </c>
      <c r="G213" s="5">
        <v>0</v>
      </c>
    </row>
    <row r="214" spans="1:7" ht="16.5" customHeight="1" x14ac:dyDescent="0.15">
      <c r="A214" t="str">
        <f t="shared" si="3"/>
        <v>MoliseAI56</v>
      </c>
      <c r="B214" s="4" t="s">
        <v>333</v>
      </c>
      <c r="C214" s="4" t="s">
        <v>314</v>
      </c>
      <c r="D214" s="12" t="s">
        <v>217</v>
      </c>
      <c r="E214" s="4" t="s">
        <v>353</v>
      </c>
      <c r="F214" s="5">
        <v>2</v>
      </c>
      <c r="G214" s="5">
        <v>0</v>
      </c>
    </row>
    <row r="215" spans="1:7" ht="16.5" customHeight="1" x14ac:dyDescent="0.15">
      <c r="A215" t="str">
        <f t="shared" si="3"/>
        <v>PugliaAI56</v>
      </c>
      <c r="B215" s="4" t="s">
        <v>324</v>
      </c>
      <c r="C215" s="4" t="s">
        <v>314</v>
      </c>
      <c r="D215" s="12" t="s">
        <v>217</v>
      </c>
      <c r="E215" s="4" t="s">
        <v>353</v>
      </c>
      <c r="F215" s="5">
        <v>13</v>
      </c>
      <c r="G215" s="5">
        <v>3</v>
      </c>
    </row>
    <row r="216" spans="1:7" ht="16.5" customHeight="1" x14ac:dyDescent="0.15">
      <c r="A216" t="str">
        <f t="shared" si="3"/>
        <v>SardegnaAI56</v>
      </c>
      <c r="B216" s="4" t="s">
        <v>325</v>
      </c>
      <c r="C216" s="4" t="s">
        <v>314</v>
      </c>
      <c r="D216" s="12" t="s">
        <v>217</v>
      </c>
      <c r="E216" s="4" t="s">
        <v>353</v>
      </c>
      <c r="F216" s="5">
        <v>5</v>
      </c>
      <c r="G216" s="5">
        <v>1</v>
      </c>
    </row>
    <row r="217" spans="1:7" ht="16.5" customHeight="1" x14ac:dyDescent="0.15">
      <c r="A217" t="str">
        <f t="shared" si="3"/>
        <v>SiciliaAI56</v>
      </c>
      <c r="B217" s="14" t="s">
        <v>326</v>
      </c>
      <c r="C217" s="14" t="s">
        <v>314</v>
      </c>
      <c r="D217" s="17" t="s">
        <v>217</v>
      </c>
      <c r="E217" s="14" t="s">
        <v>353</v>
      </c>
      <c r="F217" s="16">
        <v>9</v>
      </c>
      <c r="G217" s="16">
        <v>2</v>
      </c>
    </row>
    <row r="218" spans="1:7" ht="16.5" customHeight="1" x14ac:dyDescent="0.15">
      <c r="A218" t="str">
        <f t="shared" si="3"/>
        <v>ToscanaAI56</v>
      </c>
      <c r="B218" s="4" t="s">
        <v>327</v>
      </c>
      <c r="C218" s="4" t="s">
        <v>314</v>
      </c>
      <c r="D218" s="12" t="s">
        <v>217</v>
      </c>
      <c r="E218" s="4" t="s">
        <v>353</v>
      </c>
      <c r="F218" s="5">
        <v>4</v>
      </c>
      <c r="G218" s="5">
        <v>1</v>
      </c>
    </row>
    <row r="219" spans="1:7" ht="16.5" customHeight="1" x14ac:dyDescent="0.15">
      <c r="A219" t="str">
        <f t="shared" si="3"/>
        <v>VenetoAI56</v>
      </c>
      <c r="B219" s="4" t="s">
        <v>329</v>
      </c>
      <c r="C219" s="4" t="s">
        <v>314</v>
      </c>
      <c r="D219" s="12" t="s">
        <v>217</v>
      </c>
      <c r="E219" s="4" t="s">
        <v>353</v>
      </c>
      <c r="F219" s="5">
        <v>6</v>
      </c>
      <c r="G219" s="5">
        <v>1</v>
      </c>
    </row>
    <row r="220" spans="1:7" ht="16.5" customHeight="1" x14ac:dyDescent="0.15">
      <c r="A220" t="str">
        <f t="shared" si="3"/>
        <v>BasilicataAJ56</v>
      </c>
      <c r="B220" s="4" t="s">
        <v>332</v>
      </c>
      <c r="C220" s="4" t="s">
        <v>314</v>
      </c>
      <c r="D220" s="12" t="s">
        <v>124</v>
      </c>
      <c r="E220" s="4" t="s">
        <v>354</v>
      </c>
      <c r="F220" s="5">
        <v>1</v>
      </c>
      <c r="G220" s="5">
        <v>0</v>
      </c>
    </row>
    <row r="221" spans="1:7" ht="16.5" customHeight="1" x14ac:dyDescent="0.15">
      <c r="A221" t="str">
        <f t="shared" si="3"/>
        <v>CalabriaAJ56</v>
      </c>
      <c r="B221" s="4" t="s">
        <v>313</v>
      </c>
      <c r="C221" s="4" t="s">
        <v>314</v>
      </c>
      <c r="D221" s="12" t="s">
        <v>124</v>
      </c>
      <c r="E221" s="4" t="s">
        <v>354</v>
      </c>
      <c r="F221" s="5">
        <v>6</v>
      </c>
      <c r="G221" s="5">
        <v>1</v>
      </c>
    </row>
    <row r="222" spans="1:7" ht="16.5" customHeight="1" x14ac:dyDescent="0.15">
      <c r="A222" t="str">
        <f t="shared" si="3"/>
        <v>CampaniaAJ56</v>
      </c>
      <c r="B222" s="4" t="s">
        <v>316</v>
      </c>
      <c r="C222" s="4" t="s">
        <v>314</v>
      </c>
      <c r="D222" s="12" t="s">
        <v>124</v>
      </c>
      <c r="E222" s="4" t="s">
        <v>354</v>
      </c>
      <c r="F222" s="5">
        <v>1</v>
      </c>
      <c r="G222" s="5">
        <v>0</v>
      </c>
    </row>
    <row r="223" spans="1:7" ht="16.5" customHeight="1" x14ac:dyDescent="0.15">
      <c r="A223" t="str">
        <f t="shared" si="3"/>
        <v>Emilia R.AJ56</v>
      </c>
      <c r="B223" s="4" t="s">
        <v>317</v>
      </c>
      <c r="C223" s="4" t="s">
        <v>314</v>
      </c>
      <c r="D223" s="12" t="s">
        <v>124</v>
      </c>
      <c r="E223" s="4" t="s">
        <v>354</v>
      </c>
      <c r="F223" s="5">
        <v>3</v>
      </c>
      <c r="G223" s="5">
        <v>0</v>
      </c>
    </row>
    <row r="224" spans="1:7" ht="16.5" customHeight="1" x14ac:dyDescent="0.15">
      <c r="A224" t="str">
        <f t="shared" si="3"/>
        <v>Friuli V. G.AJ56</v>
      </c>
      <c r="B224" s="4" t="s">
        <v>318</v>
      </c>
      <c r="C224" s="4" t="s">
        <v>314</v>
      </c>
      <c r="D224" s="12" t="s">
        <v>124</v>
      </c>
      <c r="E224" s="4" t="s">
        <v>354</v>
      </c>
      <c r="F224" s="5">
        <v>1</v>
      </c>
      <c r="G224" s="5">
        <v>0</v>
      </c>
    </row>
    <row r="225" spans="1:7" ht="16.5" customHeight="1" x14ac:dyDescent="0.15">
      <c r="A225" t="str">
        <f t="shared" si="3"/>
        <v>LazioAJ56</v>
      </c>
      <c r="B225" s="4" t="s">
        <v>319</v>
      </c>
      <c r="C225" s="4" t="s">
        <v>314</v>
      </c>
      <c r="D225" s="12" t="s">
        <v>124</v>
      </c>
      <c r="E225" s="4" t="s">
        <v>354</v>
      </c>
      <c r="F225" s="5">
        <v>1</v>
      </c>
      <c r="G225" s="5">
        <v>0</v>
      </c>
    </row>
    <row r="226" spans="1:7" ht="16.5" customHeight="1" x14ac:dyDescent="0.15">
      <c r="A226" t="str">
        <f t="shared" si="3"/>
        <v>LiguriaAJ56</v>
      </c>
      <c r="B226" s="4" t="s">
        <v>320</v>
      </c>
      <c r="C226" s="4" t="s">
        <v>314</v>
      </c>
      <c r="D226" s="12" t="s">
        <v>124</v>
      </c>
      <c r="E226" s="4" t="s">
        <v>354</v>
      </c>
      <c r="F226" s="5">
        <v>1</v>
      </c>
      <c r="G226" s="5">
        <v>0</v>
      </c>
    </row>
    <row r="227" spans="1:7" ht="16.5" customHeight="1" x14ac:dyDescent="0.15">
      <c r="A227" t="str">
        <f t="shared" si="3"/>
        <v>LombardiaAJ56</v>
      </c>
      <c r="B227" s="4" t="s">
        <v>321</v>
      </c>
      <c r="C227" s="4" t="s">
        <v>314</v>
      </c>
      <c r="D227" s="12" t="s">
        <v>124</v>
      </c>
      <c r="E227" s="4" t="s">
        <v>354</v>
      </c>
      <c r="F227" s="5">
        <v>2</v>
      </c>
      <c r="G227" s="5">
        <v>0</v>
      </c>
    </row>
    <row r="228" spans="1:7" ht="16.5" customHeight="1" x14ac:dyDescent="0.15">
      <c r="A228" t="str">
        <f t="shared" si="3"/>
        <v>MoliseAJ56</v>
      </c>
      <c r="B228" s="4" t="s">
        <v>333</v>
      </c>
      <c r="C228" s="4" t="s">
        <v>314</v>
      </c>
      <c r="D228" s="12" t="s">
        <v>124</v>
      </c>
      <c r="E228" s="4" t="s">
        <v>354</v>
      </c>
      <c r="F228" s="5">
        <v>1</v>
      </c>
      <c r="G228" s="5">
        <v>0</v>
      </c>
    </row>
    <row r="229" spans="1:7" ht="16.5" customHeight="1" x14ac:dyDescent="0.15">
      <c r="A229" t="str">
        <f t="shared" si="3"/>
        <v>PugliaAJ56</v>
      </c>
      <c r="B229" s="4" t="s">
        <v>324</v>
      </c>
      <c r="C229" s="4" t="s">
        <v>314</v>
      </c>
      <c r="D229" s="12" t="s">
        <v>124</v>
      </c>
      <c r="E229" s="4" t="s">
        <v>354</v>
      </c>
      <c r="F229" s="5">
        <v>1</v>
      </c>
      <c r="G229" s="5">
        <v>0</v>
      </c>
    </row>
    <row r="230" spans="1:7" ht="16.5" customHeight="1" x14ac:dyDescent="0.15">
      <c r="A230" t="str">
        <f t="shared" si="3"/>
        <v>SardegnaAJ56</v>
      </c>
      <c r="B230" s="4" t="s">
        <v>325</v>
      </c>
      <c r="C230" s="4" t="s">
        <v>314</v>
      </c>
      <c r="D230" s="12" t="s">
        <v>124</v>
      </c>
      <c r="E230" s="4" t="s">
        <v>354</v>
      </c>
      <c r="F230" s="5">
        <v>1</v>
      </c>
      <c r="G230" s="5">
        <v>0</v>
      </c>
    </row>
    <row r="231" spans="1:7" ht="16.5" customHeight="1" x14ac:dyDescent="0.15">
      <c r="A231" t="str">
        <f t="shared" si="3"/>
        <v>ToscanaAJ56</v>
      </c>
      <c r="B231" s="4" t="s">
        <v>327</v>
      </c>
      <c r="C231" s="4" t="s">
        <v>314</v>
      </c>
      <c r="D231" s="12" t="s">
        <v>124</v>
      </c>
      <c r="E231" s="4" t="s">
        <v>354</v>
      </c>
      <c r="F231" s="5">
        <v>1</v>
      </c>
      <c r="G231" s="5">
        <v>0</v>
      </c>
    </row>
    <row r="232" spans="1:7" ht="16.5" customHeight="1" x14ac:dyDescent="0.15">
      <c r="A232" t="str">
        <f t="shared" si="3"/>
        <v>VenetoAJ56</v>
      </c>
      <c r="B232" s="4" t="s">
        <v>329</v>
      </c>
      <c r="C232" s="4" t="s">
        <v>314</v>
      </c>
      <c r="D232" s="12" t="s">
        <v>124</v>
      </c>
      <c r="E232" s="4" t="s">
        <v>354</v>
      </c>
      <c r="F232" s="5">
        <v>2</v>
      </c>
      <c r="G232" s="5">
        <v>0</v>
      </c>
    </row>
    <row r="233" spans="1:7" ht="16.5" customHeight="1" x14ac:dyDescent="0.15">
      <c r="A233" t="str">
        <f t="shared" si="3"/>
        <v>AbruzzoAK56</v>
      </c>
      <c r="B233" s="4" t="s">
        <v>330</v>
      </c>
      <c r="C233" s="4" t="s">
        <v>314</v>
      </c>
      <c r="D233" s="12" t="s">
        <v>85</v>
      </c>
      <c r="E233" s="4" t="s">
        <v>355</v>
      </c>
      <c r="F233" s="5">
        <v>2</v>
      </c>
      <c r="G233" s="5">
        <v>0</v>
      </c>
    </row>
    <row r="234" spans="1:7" ht="16.5" customHeight="1" x14ac:dyDescent="0.15">
      <c r="A234" t="str">
        <f t="shared" si="3"/>
        <v>CalabriaAK56</v>
      </c>
      <c r="B234" s="4" t="s">
        <v>313</v>
      </c>
      <c r="C234" s="4" t="s">
        <v>314</v>
      </c>
      <c r="D234" s="12" t="s">
        <v>85</v>
      </c>
      <c r="E234" s="4" t="s">
        <v>355</v>
      </c>
      <c r="F234" s="5">
        <v>4</v>
      </c>
      <c r="G234" s="5">
        <v>1</v>
      </c>
    </row>
    <row r="235" spans="1:7" ht="16.5" customHeight="1" x14ac:dyDescent="0.15">
      <c r="A235" t="str">
        <f t="shared" si="3"/>
        <v>CampaniaAK56</v>
      </c>
      <c r="B235" s="4" t="s">
        <v>316</v>
      </c>
      <c r="C235" s="4" t="s">
        <v>314</v>
      </c>
      <c r="D235" s="12" t="s">
        <v>85</v>
      </c>
      <c r="E235" s="4" t="s">
        <v>355</v>
      </c>
      <c r="F235" s="5">
        <v>2</v>
      </c>
      <c r="G235" s="5">
        <v>0</v>
      </c>
    </row>
    <row r="236" spans="1:7" ht="16.5" customHeight="1" x14ac:dyDescent="0.15">
      <c r="A236" t="str">
        <f t="shared" si="3"/>
        <v>LazioAK56</v>
      </c>
      <c r="B236" s="4" t="s">
        <v>319</v>
      </c>
      <c r="C236" s="4" t="s">
        <v>314</v>
      </c>
      <c r="D236" s="12" t="s">
        <v>85</v>
      </c>
      <c r="E236" s="4" t="s">
        <v>355</v>
      </c>
      <c r="F236" s="5">
        <v>1</v>
      </c>
      <c r="G236" s="5">
        <v>0</v>
      </c>
    </row>
    <row r="237" spans="1:7" ht="16.5" customHeight="1" x14ac:dyDescent="0.15">
      <c r="A237" t="str">
        <f t="shared" si="3"/>
        <v>LombardiaAK56</v>
      </c>
      <c r="B237" s="4" t="s">
        <v>321</v>
      </c>
      <c r="C237" s="4" t="s">
        <v>314</v>
      </c>
      <c r="D237" s="12" t="s">
        <v>85</v>
      </c>
      <c r="E237" s="4" t="s">
        <v>355</v>
      </c>
      <c r="F237" s="5">
        <v>1</v>
      </c>
      <c r="G237" s="5">
        <v>0</v>
      </c>
    </row>
    <row r="238" spans="1:7" ht="16.5" customHeight="1" x14ac:dyDescent="0.15">
      <c r="A238" t="str">
        <f t="shared" si="3"/>
        <v>MarcheAK56</v>
      </c>
      <c r="B238" s="4" t="s">
        <v>322</v>
      </c>
      <c r="C238" s="4" t="s">
        <v>314</v>
      </c>
      <c r="D238" s="12" t="s">
        <v>85</v>
      </c>
      <c r="E238" s="4" t="s">
        <v>355</v>
      </c>
      <c r="F238" s="5">
        <v>1</v>
      </c>
      <c r="G238" s="5">
        <v>0</v>
      </c>
    </row>
    <row r="239" spans="1:7" ht="16.5" customHeight="1" x14ac:dyDescent="0.15">
      <c r="A239" t="str">
        <f t="shared" si="3"/>
        <v>PiemonteAK56</v>
      </c>
      <c r="B239" s="4" t="s">
        <v>323</v>
      </c>
      <c r="C239" s="4" t="s">
        <v>314</v>
      </c>
      <c r="D239" s="12" t="s">
        <v>85</v>
      </c>
      <c r="E239" s="4" t="s">
        <v>355</v>
      </c>
      <c r="F239" s="5">
        <v>2</v>
      </c>
      <c r="G239" s="5">
        <v>0</v>
      </c>
    </row>
    <row r="240" spans="1:7" ht="16.5" customHeight="1" x14ac:dyDescent="0.15">
      <c r="A240" t="str">
        <f t="shared" si="3"/>
        <v>PugliaAK56</v>
      </c>
      <c r="B240" s="4" t="s">
        <v>324</v>
      </c>
      <c r="C240" s="4" t="s">
        <v>314</v>
      </c>
      <c r="D240" s="12" t="s">
        <v>85</v>
      </c>
      <c r="E240" s="4" t="s">
        <v>355</v>
      </c>
      <c r="F240" s="5">
        <v>3</v>
      </c>
      <c r="G240" s="5">
        <v>0</v>
      </c>
    </row>
    <row r="241" spans="1:7" ht="16.5" customHeight="1" x14ac:dyDescent="0.15">
      <c r="A241" t="str">
        <f t="shared" si="3"/>
        <v>SardegnaAK56</v>
      </c>
      <c r="B241" s="4" t="s">
        <v>325</v>
      </c>
      <c r="C241" s="4" t="s">
        <v>314</v>
      </c>
      <c r="D241" s="12" t="s">
        <v>85</v>
      </c>
      <c r="E241" s="4" t="s">
        <v>355</v>
      </c>
      <c r="F241" s="5">
        <v>1</v>
      </c>
      <c r="G241" s="5">
        <v>0</v>
      </c>
    </row>
    <row r="242" spans="1:7" ht="16.5" customHeight="1" x14ac:dyDescent="0.15">
      <c r="A242" t="str">
        <f t="shared" si="3"/>
        <v>SiciliaAK56</v>
      </c>
      <c r="B242" s="4" t="s">
        <v>326</v>
      </c>
      <c r="C242" s="4" t="s">
        <v>314</v>
      </c>
      <c r="D242" s="12" t="s">
        <v>85</v>
      </c>
      <c r="E242" s="4" t="s">
        <v>355</v>
      </c>
      <c r="F242" s="5">
        <v>4</v>
      </c>
      <c r="G242" s="5">
        <v>1</v>
      </c>
    </row>
    <row r="243" spans="1:7" ht="16.5" customHeight="1" x14ac:dyDescent="0.15">
      <c r="A243" t="str">
        <f t="shared" si="3"/>
        <v>VenetoAK56</v>
      </c>
      <c r="B243" s="4" t="s">
        <v>329</v>
      </c>
      <c r="C243" s="4" t="s">
        <v>314</v>
      </c>
      <c r="D243" s="12" t="s">
        <v>85</v>
      </c>
      <c r="E243" s="4" t="s">
        <v>355</v>
      </c>
      <c r="F243" s="5">
        <v>1</v>
      </c>
      <c r="G243" s="5">
        <v>0</v>
      </c>
    </row>
    <row r="244" spans="1:7" ht="16.5" customHeight="1" x14ac:dyDescent="0.15">
      <c r="A244" t="str">
        <f t="shared" si="3"/>
        <v>LombardiaAL56</v>
      </c>
      <c r="B244" s="4" t="s">
        <v>321</v>
      </c>
      <c r="C244" s="4" t="s">
        <v>314</v>
      </c>
      <c r="D244" s="12" t="s">
        <v>247</v>
      </c>
      <c r="E244" s="4" t="s">
        <v>356</v>
      </c>
      <c r="F244" s="5">
        <v>1</v>
      </c>
      <c r="G244" s="5">
        <v>0</v>
      </c>
    </row>
    <row r="245" spans="1:7" ht="16.5" customHeight="1" x14ac:dyDescent="0.15">
      <c r="A245" t="str">
        <f t="shared" si="3"/>
        <v>MoliseAL56</v>
      </c>
      <c r="B245" s="4" t="s">
        <v>333</v>
      </c>
      <c r="C245" s="4" t="s">
        <v>314</v>
      </c>
      <c r="D245" s="12" t="s">
        <v>247</v>
      </c>
      <c r="E245" s="4" t="s">
        <v>356</v>
      </c>
      <c r="F245" s="5">
        <v>1</v>
      </c>
      <c r="G245" s="5">
        <v>0</v>
      </c>
    </row>
    <row r="246" spans="1:7" ht="16.5" customHeight="1" x14ac:dyDescent="0.15">
      <c r="A246" t="str">
        <f t="shared" si="3"/>
        <v>PiemonteAL56</v>
      </c>
      <c r="B246" s="4" t="s">
        <v>323</v>
      </c>
      <c r="C246" s="4" t="s">
        <v>314</v>
      </c>
      <c r="D246" s="12" t="s">
        <v>247</v>
      </c>
      <c r="E246" s="4" t="s">
        <v>356</v>
      </c>
      <c r="F246" s="5">
        <v>2</v>
      </c>
      <c r="G246" s="5">
        <v>0</v>
      </c>
    </row>
    <row r="247" spans="1:7" ht="16.5" customHeight="1" x14ac:dyDescent="0.15">
      <c r="A247" t="str">
        <f t="shared" si="3"/>
        <v>PugliaAL56</v>
      </c>
      <c r="B247" s="4" t="s">
        <v>324</v>
      </c>
      <c r="C247" s="4" t="s">
        <v>314</v>
      </c>
      <c r="D247" s="12" t="s">
        <v>247</v>
      </c>
      <c r="E247" s="4" t="s">
        <v>356</v>
      </c>
      <c r="F247" s="5">
        <v>1</v>
      </c>
      <c r="G247" s="5">
        <v>0</v>
      </c>
    </row>
    <row r="248" spans="1:7" ht="16.5" customHeight="1" x14ac:dyDescent="0.15">
      <c r="A248" t="str">
        <f t="shared" si="3"/>
        <v>SiciliaAL56</v>
      </c>
      <c r="B248" s="4" t="s">
        <v>326</v>
      </c>
      <c r="C248" s="4" t="s">
        <v>314</v>
      </c>
      <c r="D248" s="12" t="s">
        <v>247</v>
      </c>
      <c r="E248" s="4" t="s">
        <v>356</v>
      </c>
      <c r="F248" s="5">
        <v>7</v>
      </c>
      <c r="G248" s="5">
        <v>2</v>
      </c>
    </row>
    <row r="249" spans="1:7" ht="16.5" customHeight="1" x14ac:dyDescent="0.15">
      <c r="A249" t="str">
        <f t="shared" si="3"/>
        <v>AbruzzoAM56</v>
      </c>
      <c r="B249" s="4" t="s">
        <v>330</v>
      </c>
      <c r="C249" s="4" t="s">
        <v>314</v>
      </c>
      <c r="D249" s="12" t="s">
        <v>87</v>
      </c>
      <c r="E249" s="4" t="s">
        <v>357</v>
      </c>
      <c r="F249" s="5">
        <v>2</v>
      </c>
      <c r="G249" s="5">
        <v>0</v>
      </c>
    </row>
    <row r="250" spans="1:7" ht="16.5" customHeight="1" x14ac:dyDescent="0.15">
      <c r="A250" t="str">
        <f t="shared" si="3"/>
        <v>BasilicataAM56</v>
      </c>
      <c r="B250" s="4" t="s">
        <v>332</v>
      </c>
      <c r="C250" s="4" t="s">
        <v>314</v>
      </c>
      <c r="D250" s="12" t="s">
        <v>87</v>
      </c>
      <c r="E250" s="4" t="s">
        <v>357</v>
      </c>
      <c r="F250" s="5">
        <v>1</v>
      </c>
      <c r="G250" s="5">
        <v>0</v>
      </c>
    </row>
    <row r="251" spans="1:7" ht="16.5" customHeight="1" x14ac:dyDescent="0.15">
      <c r="A251" t="str">
        <f t="shared" si="3"/>
        <v>CalabriaAM56</v>
      </c>
      <c r="B251" s="4" t="s">
        <v>313</v>
      </c>
      <c r="C251" s="4" t="s">
        <v>314</v>
      </c>
      <c r="D251" s="12" t="s">
        <v>87</v>
      </c>
      <c r="E251" s="4" t="s">
        <v>357</v>
      </c>
      <c r="F251" s="5">
        <v>2</v>
      </c>
      <c r="G251" s="5">
        <v>0</v>
      </c>
    </row>
    <row r="252" spans="1:7" ht="16.5" customHeight="1" x14ac:dyDescent="0.15">
      <c r="A252" t="str">
        <f t="shared" si="3"/>
        <v>LazioAM56</v>
      </c>
      <c r="B252" s="4" t="s">
        <v>319</v>
      </c>
      <c r="C252" s="4" t="s">
        <v>314</v>
      </c>
      <c r="D252" s="12" t="s">
        <v>87</v>
      </c>
      <c r="E252" s="4" t="s">
        <v>357</v>
      </c>
      <c r="F252" s="5">
        <v>1</v>
      </c>
      <c r="G252" s="5">
        <v>0</v>
      </c>
    </row>
    <row r="253" spans="1:7" ht="16.5" customHeight="1" x14ac:dyDescent="0.15">
      <c r="A253" t="str">
        <f t="shared" si="3"/>
        <v>LombardiaAM56</v>
      </c>
      <c r="B253" s="14" t="s">
        <v>321</v>
      </c>
      <c r="C253" s="14" t="s">
        <v>314</v>
      </c>
      <c r="D253" s="17" t="s">
        <v>87</v>
      </c>
      <c r="E253" s="14" t="s">
        <v>357</v>
      </c>
      <c r="F253" s="16">
        <v>4</v>
      </c>
      <c r="G253" s="16">
        <v>1</v>
      </c>
    </row>
    <row r="254" spans="1:7" ht="16.5" customHeight="1" x14ac:dyDescent="0.15">
      <c r="A254" t="str">
        <f t="shared" si="3"/>
        <v>MarcheAM56</v>
      </c>
      <c r="B254" s="4" t="s">
        <v>322</v>
      </c>
      <c r="C254" s="4" t="s">
        <v>314</v>
      </c>
      <c r="D254" s="12" t="s">
        <v>87</v>
      </c>
      <c r="E254" s="4" t="s">
        <v>357</v>
      </c>
      <c r="F254" s="5">
        <v>1</v>
      </c>
      <c r="G254" s="5">
        <v>0</v>
      </c>
    </row>
    <row r="255" spans="1:7" ht="16.5" customHeight="1" x14ac:dyDescent="0.15">
      <c r="A255" t="str">
        <f t="shared" si="3"/>
        <v>PiemonteAM56</v>
      </c>
      <c r="B255" s="4" t="s">
        <v>323</v>
      </c>
      <c r="C255" s="4" t="s">
        <v>314</v>
      </c>
      <c r="D255" s="12" t="s">
        <v>87</v>
      </c>
      <c r="E255" s="4" t="s">
        <v>357</v>
      </c>
      <c r="F255" s="5">
        <v>1</v>
      </c>
      <c r="G255" s="5">
        <v>0</v>
      </c>
    </row>
    <row r="256" spans="1:7" ht="16.5" customHeight="1" x14ac:dyDescent="0.15">
      <c r="A256" t="str">
        <f t="shared" si="3"/>
        <v>PugliaAM56</v>
      </c>
      <c r="B256" s="4" t="s">
        <v>324</v>
      </c>
      <c r="C256" s="4" t="s">
        <v>314</v>
      </c>
      <c r="D256" s="12" t="s">
        <v>87</v>
      </c>
      <c r="E256" s="4" t="s">
        <v>357</v>
      </c>
      <c r="F256" s="5">
        <v>10</v>
      </c>
      <c r="G256" s="5">
        <v>3</v>
      </c>
    </row>
    <row r="257" spans="1:7" ht="16.5" customHeight="1" x14ac:dyDescent="0.15">
      <c r="A257" t="str">
        <f t="shared" si="3"/>
        <v>SardegnaAM56</v>
      </c>
      <c r="B257" s="4" t="s">
        <v>325</v>
      </c>
      <c r="C257" s="4" t="s">
        <v>314</v>
      </c>
      <c r="D257" s="12" t="s">
        <v>87</v>
      </c>
      <c r="E257" s="4" t="s">
        <v>357</v>
      </c>
      <c r="F257" s="5">
        <v>4</v>
      </c>
      <c r="G257" s="5">
        <v>1</v>
      </c>
    </row>
    <row r="258" spans="1:7" ht="16.5" customHeight="1" x14ac:dyDescent="0.15">
      <c r="A258" t="str">
        <f t="shared" ref="A258:A321" si="4">B258&amp;D258</f>
        <v>UmbriaAM56</v>
      </c>
      <c r="B258" s="4" t="s">
        <v>328</v>
      </c>
      <c r="C258" s="4" t="s">
        <v>314</v>
      </c>
      <c r="D258" s="12" t="s">
        <v>87</v>
      </c>
      <c r="E258" s="4" t="s">
        <v>357</v>
      </c>
      <c r="F258" s="5">
        <v>2</v>
      </c>
      <c r="G258" s="5">
        <v>0</v>
      </c>
    </row>
    <row r="259" spans="1:7" ht="16.5" customHeight="1" x14ac:dyDescent="0.15">
      <c r="A259" t="str">
        <f t="shared" si="4"/>
        <v>VenetoAM56</v>
      </c>
      <c r="B259" s="4" t="s">
        <v>329</v>
      </c>
      <c r="C259" s="4" t="s">
        <v>314</v>
      </c>
      <c r="D259" s="12" t="s">
        <v>87</v>
      </c>
      <c r="E259" s="4" t="s">
        <v>357</v>
      </c>
      <c r="F259" s="5">
        <v>2</v>
      </c>
      <c r="G259" s="5">
        <v>0</v>
      </c>
    </row>
    <row r="260" spans="1:7" ht="16.5" customHeight="1" x14ac:dyDescent="0.15">
      <c r="A260" t="str">
        <f t="shared" si="4"/>
        <v>AbruzzoAN56</v>
      </c>
      <c r="B260" s="4" t="s">
        <v>330</v>
      </c>
      <c r="C260" s="4" t="s">
        <v>314</v>
      </c>
      <c r="D260" s="12" t="s">
        <v>89</v>
      </c>
      <c r="E260" s="4" t="s">
        <v>358</v>
      </c>
      <c r="F260" s="5">
        <v>1</v>
      </c>
      <c r="G260" s="5">
        <v>0</v>
      </c>
    </row>
    <row r="261" spans="1:7" ht="16.5" customHeight="1" x14ac:dyDescent="0.15">
      <c r="A261" t="str">
        <f t="shared" si="4"/>
        <v>BasilicataAN56</v>
      </c>
      <c r="B261" s="4" t="s">
        <v>332</v>
      </c>
      <c r="C261" s="4" t="s">
        <v>314</v>
      </c>
      <c r="D261" s="12" t="s">
        <v>89</v>
      </c>
      <c r="E261" s="4" t="s">
        <v>358</v>
      </c>
      <c r="F261" s="5">
        <v>2</v>
      </c>
      <c r="G261" s="5">
        <v>0</v>
      </c>
    </row>
    <row r="262" spans="1:7" ht="16.5" customHeight="1" x14ac:dyDescent="0.15">
      <c r="A262" t="str">
        <f t="shared" si="4"/>
        <v>PiemonteAN56</v>
      </c>
      <c r="B262" s="4" t="s">
        <v>323</v>
      </c>
      <c r="C262" s="4" t="s">
        <v>314</v>
      </c>
      <c r="D262" s="12" t="s">
        <v>89</v>
      </c>
      <c r="E262" s="4" t="s">
        <v>358</v>
      </c>
      <c r="F262" s="5">
        <v>1</v>
      </c>
      <c r="G262" s="5">
        <v>0</v>
      </c>
    </row>
    <row r="263" spans="1:7" ht="16.5" customHeight="1" x14ac:dyDescent="0.15">
      <c r="A263" t="str">
        <f t="shared" si="4"/>
        <v>PugliaAN56</v>
      </c>
      <c r="B263" s="4" t="s">
        <v>324</v>
      </c>
      <c r="C263" s="4" t="s">
        <v>314</v>
      </c>
      <c r="D263" s="12" t="s">
        <v>89</v>
      </c>
      <c r="E263" s="4" t="s">
        <v>358</v>
      </c>
      <c r="F263" s="5">
        <v>1</v>
      </c>
      <c r="G263" s="5">
        <v>0</v>
      </c>
    </row>
    <row r="264" spans="1:7" ht="16.5" customHeight="1" x14ac:dyDescent="0.15">
      <c r="A264" t="str">
        <f t="shared" si="4"/>
        <v>VenetoAN56</v>
      </c>
      <c r="B264" s="4" t="s">
        <v>329</v>
      </c>
      <c r="C264" s="4" t="s">
        <v>314</v>
      </c>
      <c r="D264" s="12" t="s">
        <v>89</v>
      </c>
      <c r="E264" s="4" t="s">
        <v>358</v>
      </c>
      <c r="F264" s="5">
        <v>2</v>
      </c>
      <c r="G264" s="5">
        <v>0</v>
      </c>
    </row>
    <row r="265" spans="1:7" ht="16.5" customHeight="1" x14ac:dyDescent="0.15">
      <c r="A265" t="str">
        <f t="shared" si="4"/>
        <v>CalabriaA002</v>
      </c>
      <c r="B265" s="4" t="s">
        <v>313</v>
      </c>
      <c r="C265" s="4" t="s">
        <v>359</v>
      </c>
      <c r="D265" s="12" t="s">
        <v>137</v>
      </c>
      <c r="E265" s="4" t="s">
        <v>360</v>
      </c>
      <c r="F265" s="5">
        <v>2</v>
      </c>
      <c r="G265" s="5">
        <v>0</v>
      </c>
    </row>
    <row r="266" spans="1:7" ht="16.5" customHeight="1" x14ac:dyDescent="0.15">
      <c r="A266" t="str">
        <f t="shared" si="4"/>
        <v>CampaniaA002</v>
      </c>
      <c r="B266" s="4" t="s">
        <v>316</v>
      </c>
      <c r="C266" s="4" t="s">
        <v>359</v>
      </c>
      <c r="D266" s="12" t="s">
        <v>137</v>
      </c>
      <c r="E266" s="4" t="s">
        <v>360</v>
      </c>
      <c r="F266" s="5">
        <v>3</v>
      </c>
      <c r="G266" s="5">
        <v>0</v>
      </c>
    </row>
    <row r="267" spans="1:7" ht="16.5" customHeight="1" x14ac:dyDescent="0.15">
      <c r="A267" t="str">
        <f t="shared" si="4"/>
        <v>LazioA002</v>
      </c>
      <c r="B267" s="4" t="s">
        <v>319</v>
      </c>
      <c r="C267" s="4" t="s">
        <v>359</v>
      </c>
      <c r="D267" s="12" t="s">
        <v>137</v>
      </c>
      <c r="E267" s="4" t="s">
        <v>360</v>
      </c>
      <c r="F267" s="5">
        <v>3</v>
      </c>
      <c r="G267" s="5">
        <v>0</v>
      </c>
    </row>
    <row r="268" spans="1:7" ht="16.5" customHeight="1" x14ac:dyDescent="0.15">
      <c r="A268" t="str">
        <f t="shared" si="4"/>
        <v>PiemonteA002</v>
      </c>
      <c r="B268" s="4" t="s">
        <v>323</v>
      </c>
      <c r="C268" s="4" t="s">
        <v>359</v>
      </c>
      <c r="D268" s="12" t="s">
        <v>137</v>
      </c>
      <c r="E268" s="4" t="s">
        <v>360</v>
      </c>
      <c r="F268" s="5">
        <v>3</v>
      </c>
      <c r="G268" s="5">
        <v>0</v>
      </c>
    </row>
    <row r="269" spans="1:7" ht="16.5" customHeight="1" x14ac:dyDescent="0.15">
      <c r="A269" t="str">
        <f t="shared" si="4"/>
        <v>SardegnaA002</v>
      </c>
      <c r="B269" s="4" t="s">
        <v>325</v>
      </c>
      <c r="C269" s="4" t="s">
        <v>359</v>
      </c>
      <c r="D269" s="12" t="s">
        <v>137</v>
      </c>
      <c r="E269" s="4" t="s">
        <v>360</v>
      </c>
      <c r="F269" s="5">
        <v>1</v>
      </c>
      <c r="G269" s="5">
        <v>0</v>
      </c>
    </row>
    <row r="270" spans="1:7" ht="16.5" customHeight="1" x14ac:dyDescent="0.15">
      <c r="A270" t="str">
        <f t="shared" si="4"/>
        <v>ToscanaA002</v>
      </c>
      <c r="B270" s="4" t="s">
        <v>327</v>
      </c>
      <c r="C270" s="4" t="s">
        <v>359</v>
      </c>
      <c r="D270" s="12" t="s">
        <v>137</v>
      </c>
      <c r="E270" s="4" t="s">
        <v>360</v>
      </c>
      <c r="F270" s="5">
        <v>3</v>
      </c>
      <c r="G270" s="5">
        <v>0</v>
      </c>
    </row>
    <row r="271" spans="1:7" ht="16.5" customHeight="1" x14ac:dyDescent="0.15">
      <c r="A271" t="str">
        <f t="shared" si="4"/>
        <v>Emilia R.A003</v>
      </c>
      <c r="B271" s="4" t="s">
        <v>317</v>
      </c>
      <c r="C271" s="4" t="s">
        <v>359</v>
      </c>
      <c r="D271" s="12" t="s">
        <v>213</v>
      </c>
      <c r="E271" s="4" t="s">
        <v>214</v>
      </c>
      <c r="F271" s="5">
        <v>2</v>
      </c>
      <c r="G271" s="5">
        <v>0</v>
      </c>
    </row>
    <row r="272" spans="1:7" ht="16.5" customHeight="1" x14ac:dyDescent="0.15">
      <c r="A272" t="str">
        <f t="shared" si="4"/>
        <v>PiemonteA004</v>
      </c>
      <c r="B272" s="4" t="s">
        <v>323</v>
      </c>
      <c r="C272" s="4" t="s">
        <v>359</v>
      </c>
      <c r="D272" s="12" t="s">
        <v>262</v>
      </c>
      <c r="E272" s="4" t="s">
        <v>263</v>
      </c>
      <c r="F272" s="5">
        <v>1</v>
      </c>
      <c r="G272" s="5">
        <v>0</v>
      </c>
    </row>
    <row r="273" spans="1:7" ht="16.5" customHeight="1" x14ac:dyDescent="0.15">
      <c r="A273" t="str">
        <f t="shared" si="4"/>
        <v>UmbriaA004</v>
      </c>
      <c r="B273" s="4" t="s">
        <v>328</v>
      </c>
      <c r="C273" s="4" t="s">
        <v>359</v>
      </c>
      <c r="D273" s="12" t="s">
        <v>262</v>
      </c>
      <c r="E273" s="4" t="s">
        <v>263</v>
      </c>
      <c r="F273" s="5">
        <v>1</v>
      </c>
      <c r="G273" s="5">
        <v>0</v>
      </c>
    </row>
    <row r="274" spans="1:7" ht="16.5" customHeight="1" x14ac:dyDescent="0.15">
      <c r="A274" t="str">
        <f t="shared" si="4"/>
        <v>VenetoA004</v>
      </c>
      <c r="B274" s="4" t="s">
        <v>329</v>
      </c>
      <c r="C274" s="4" t="s">
        <v>359</v>
      </c>
      <c r="D274" s="12" t="s">
        <v>262</v>
      </c>
      <c r="E274" s="4" t="s">
        <v>263</v>
      </c>
      <c r="F274" s="5">
        <v>4</v>
      </c>
      <c r="G274" s="5">
        <v>1</v>
      </c>
    </row>
    <row r="275" spans="1:7" ht="16.5" customHeight="1" x14ac:dyDescent="0.2">
      <c r="A275" t="str">
        <f t="shared" si="4"/>
        <v>AbruzzoA005</v>
      </c>
      <c r="B275" s="4" t="s">
        <v>330</v>
      </c>
      <c r="C275" s="4" t="s">
        <v>359</v>
      </c>
      <c r="D275" s="19" t="s">
        <v>436</v>
      </c>
      <c r="E275" s="4" t="s">
        <v>6</v>
      </c>
      <c r="F275" s="5">
        <v>3</v>
      </c>
      <c r="G275" s="5">
        <v>0</v>
      </c>
    </row>
    <row r="276" spans="1:7" ht="16.5" customHeight="1" x14ac:dyDescent="0.15">
      <c r="A276" t="str">
        <f t="shared" si="4"/>
        <v>CalabriaA005</v>
      </c>
      <c r="B276" s="4" t="s">
        <v>313</v>
      </c>
      <c r="C276" s="4" t="s">
        <v>359</v>
      </c>
      <c r="D276" s="12" t="s">
        <v>5</v>
      </c>
      <c r="E276" s="4" t="s">
        <v>6</v>
      </c>
      <c r="F276" s="5">
        <v>1</v>
      </c>
      <c r="G276" s="5">
        <v>0</v>
      </c>
    </row>
    <row r="277" spans="1:7" ht="16.5" customHeight="1" x14ac:dyDescent="0.15">
      <c r="A277" t="str">
        <f t="shared" si="4"/>
        <v>Friuli V. G.A005</v>
      </c>
      <c r="B277" s="4" t="s">
        <v>318</v>
      </c>
      <c r="C277" s="4" t="s">
        <v>359</v>
      </c>
      <c r="D277" s="12" t="s">
        <v>5</v>
      </c>
      <c r="E277" s="4" t="s">
        <v>6</v>
      </c>
      <c r="F277" s="5">
        <v>1</v>
      </c>
      <c r="G277" s="5">
        <v>0</v>
      </c>
    </row>
    <row r="278" spans="1:7" ht="16.5" customHeight="1" x14ac:dyDescent="0.15">
      <c r="A278" t="str">
        <f t="shared" si="4"/>
        <v>LazioA005</v>
      </c>
      <c r="B278" s="4" t="s">
        <v>319</v>
      </c>
      <c r="C278" s="4" t="s">
        <v>359</v>
      </c>
      <c r="D278" s="12" t="s">
        <v>5</v>
      </c>
      <c r="E278" s="4" t="s">
        <v>6</v>
      </c>
      <c r="F278" s="5">
        <v>6</v>
      </c>
      <c r="G278" s="5">
        <v>1</v>
      </c>
    </row>
    <row r="279" spans="1:7" ht="16.5" customHeight="1" x14ac:dyDescent="0.15">
      <c r="A279" t="str">
        <f t="shared" si="4"/>
        <v>LombardiaA005</v>
      </c>
      <c r="B279" s="4" t="s">
        <v>321</v>
      </c>
      <c r="C279" s="4" t="s">
        <v>359</v>
      </c>
      <c r="D279" s="12" t="s">
        <v>5</v>
      </c>
      <c r="E279" s="4" t="s">
        <v>6</v>
      </c>
      <c r="F279" s="5">
        <v>1</v>
      </c>
      <c r="G279" s="5">
        <v>0</v>
      </c>
    </row>
    <row r="280" spans="1:7" ht="16.5" customHeight="1" x14ac:dyDescent="0.15">
      <c r="A280" t="str">
        <f t="shared" si="4"/>
        <v>MarcheA005</v>
      </c>
      <c r="B280" s="4" t="s">
        <v>322</v>
      </c>
      <c r="C280" s="4" t="s">
        <v>359</v>
      </c>
      <c r="D280" s="12" t="s">
        <v>5</v>
      </c>
      <c r="E280" s="4" t="s">
        <v>6</v>
      </c>
      <c r="F280" s="5">
        <v>1</v>
      </c>
      <c r="G280" s="5">
        <v>0</v>
      </c>
    </row>
    <row r="281" spans="1:7" ht="16.5" customHeight="1" x14ac:dyDescent="0.15">
      <c r="A281" t="str">
        <f t="shared" si="4"/>
        <v>SardegnaA005</v>
      </c>
      <c r="B281" s="4" t="s">
        <v>325</v>
      </c>
      <c r="C281" s="4" t="s">
        <v>359</v>
      </c>
      <c r="D281" s="12" t="s">
        <v>5</v>
      </c>
      <c r="E281" s="4" t="s">
        <v>6</v>
      </c>
      <c r="F281" s="5">
        <v>2</v>
      </c>
      <c r="G281" s="5">
        <v>0</v>
      </c>
    </row>
    <row r="282" spans="1:7" ht="16.5" customHeight="1" x14ac:dyDescent="0.15">
      <c r="A282" t="str">
        <f t="shared" si="4"/>
        <v>SiciliaA005</v>
      </c>
      <c r="B282" s="4" t="s">
        <v>326</v>
      </c>
      <c r="C282" s="4" t="s">
        <v>359</v>
      </c>
      <c r="D282" s="12" t="s">
        <v>5</v>
      </c>
      <c r="E282" s="4" t="s">
        <v>6</v>
      </c>
      <c r="F282" s="5">
        <v>1</v>
      </c>
      <c r="G282" s="5">
        <v>0</v>
      </c>
    </row>
    <row r="283" spans="1:7" ht="16.5" customHeight="1" x14ac:dyDescent="0.15">
      <c r="A283" t="str">
        <f t="shared" si="4"/>
        <v>ToscanaA005</v>
      </c>
      <c r="B283" s="4" t="s">
        <v>327</v>
      </c>
      <c r="C283" s="4" t="s">
        <v>359</v>
      </c>
      <c r="D283" s="12" t="s">
        <v>5</v>
      </c>
      <c r="E283" s="4" t="s">
        <v>6</v>
      </c>
      <c r="F283" s="5">
        <v>8</v>
      </c>
      <c r="G283" s="5">
        <v>2</v>
      </c>
    </row>
    <row r="284" spans="1:7" ht="16.5" customHeight="1" x14ac:dyDescent="0.15">
      <c r="A284" t="str">
        <f t="shared" si="4"/>
        <v>VenetoA005</v>
      </c>
      <c r="B284" s="4" t="s">
        <v>329</v>
      </c>
      <c r="C284" s="4" t="s">
        <v>359</v>
      </c>
      <c r="D284" s="12" t="s">
        <v>5</v>
      </c>
      <c r="E284" s="4" t="s">
        <v>6</v>
      </c>
      <c r="F284" s="5">
        <v>4</v>
      </c>
      <c r="G284" s="5">
        <v>1</v>
      </c>
    </row>
    <row r="285" spans="1:7" ht="16.5" customHeight="1" x14ac:dyDescent="0.15">
      <c r="A285" t="str">
        <f t="shared" si="4"/>
        <v>ToscanaA006</v>
      </c>
      <c r="B285" s="4" t="s">
        <v>327</v>
      </c>
      <c r="C285" s="4" t="s">
        <v>359</v>
      </c>
      <c r="D285" s="12" t="s">
        <v>282</v>
      </c>
      <c r="E285" s="4" t="s">
        <v>283</v>
      </c>
      <c r="F285" s="5">
        <v>1</v>
      </c>
      <c r="G285" s="5">
        <v>0</v>
      </c>
    </row>
    <row r="286" spans="1:7" ht="16.5" customHeight="1" x14ac:dyDescent="0.15">
      <c r="A286" t="str">
        <f t="shared" si="4"/>
        <v>CalabriaA007</v>
      </c>
      <c r="B286" s="4" t="s">
        <v>313</v>
      </c>
      <c r="C286" s="12" t="s">
        <v>359</v>
      </c>
      <c r="D286" s="13" t="s">
        <v>139</v>
      </c>
      <c r="E286" s="4" t="s">
        <v>140</v>
      </c>
      <c r="F286" s="5">
        <v>1</v>
      </c>
      <c r="G286" s="5">
        <v>0</v>
      </c>
    </row>
    <row r="287" spans="1:7" ht="16.5" customHeight="1" x14ac:dyDescent="0.15">
      <c r="A287" t="str">
        <f t="shared" si="4"/>
        <v>CampaniaA007</v>
      </c>
      <c r="B287" s="4" t="s">
        <v>316</v>
      </c>
      <c r="C287" s="12" t="s">
        <v>359</v>
      </c>
      <c r="D287" s="13" t="s">
        <v>139</v>
      </c>
      <c r="E287" s="4" t="s">
        <v>140</v>
      </c>
      <c r="F287" s="5">
        <v>2</v>
      </c>
      <c r="G287" s="5">
        <v>0</v>
      </c>
    </row>
    <row r="288" spans="1:7" ht="16.5" customHeight="1" x14ac:dyDescent="0.15">
      <c r="A288" t="str">
        <f t="shared" si="4"/>
        <v>Emilia R.A007</v>
      </c>
      <c r="B288" s="4" t="s">
        <v>317</v>
      </c>
      <c r="C288" s="12" t="s">
        <v>359</v>
      </c>
      <c r="D288" s="13" t="s">
        <v>139</v>
      </c>
      <c r="E288" s="4" t="s">
        <v>140</v>
      </c>
      <c r="F288" s="5">
        <v>2</v>
      </c>
      <c r="G288" s="5">
        <v>0</v>
      </c>
    </row>
    <row r="289" spans="1:7" ht="16.5" customHeight="1" x14ac:dyDescent="0.15">
      <c r="A289" t="str">
        <f t="shared" si="4"/>
        <v>LombardiaA007</v>
      </c>
      <c r="B289" s="4" t="s">
        <v>321</v>
      </c>
      <c r="C289" s="12" t="s">
        <v>359</v>
      </c>
      <c r="D289" s="13" t="s">
        <v>139</v>
      </c>
      <c r="E289" s="4" t="s">
        <v>140</v>
      </c>
      <c r="F289" s="5">
        <v>4</v>
      </c>
      <c r="G289" s="5">
        <v>1</v>
      </c>
    </row>
    <row r="290" spans="1:7" ht="16.5" customHeight="1" x14ac:dyDescent="0.15">
      <c r="A290" t="str">
        <f t="shared" si="4"/>
        <v>PiemonteA007</v>
      </c>
      <c r="B290" s="4" t="s">
        <v>323</v>
      </c>
      <c r="C290" s="12" t="s">
        <v>359</v>
      </c>
      <c r="D290" s="13" t="s">
        <v>139</v>
      </c>
      <c r="E290" s="4" t="s">
        <v>140</v>
      </c>
      <c r="F290" s="5">
        <v>1</v>
      </c>
      <c r="G290" s="5">
        <v>0</v>
      </c>
    </row>
    <row r="291" spans="1:7" ht="16.5" customHeight="1" x14ac:dyDescent="0.15">
      <c r="A291" t="str">
        <f t="shared" si="4"/>
        <v>PugliaA007</v>
      </c>
      <c r="B291" s="4" t="s">
        <v>324</v>
      </c>
      <c r="C291" s="12" t="s">
        <v>359</v>
      </c>
      <c r="D291" s="13" t="s">
        <v>139</v>
      </c>
      <c r="E291" s="4" t="s">
        <v>140</v>
      </c>
      <c r="F291" s="5">
        <v>1</v>
      </c>
      <c r="G291" s="5">
        <v>0</v>
      </c>
    </row>
    <row r="292" spans="1:7" ht="16.5" customHeight="1" x14ac:dyDescent="0.15">
      <c r="A292" t="str">
        <f t="shared" si="4"/>
        <v>ToscanaA007</v>
      </c>
      <c r="B292" s="4" t="s">
        <v>327</v>
      </c>
      <c r="C292" s="12" t="s">
        <v>359</v>
      </c>
      <c r="D292" s="13" t="s">
        <v>139</v>
      </c>
      <c r="E292" s="4" t="s">
        <v>140</v>
      </c>
      <c r="F292" s="5">
        <v>1</v>
      </c>
      <c r="G292" s="5">
        <v>0</v>
      </c>
    </row>
    <row r="293" spans="1:7" ht="16.5" customHeight="1" x14ac:dyDescent="0.15">
      <c r="A293" t="str">
        <f t="shared" si="4"/>
        <v>VenetoA007</v>
      </c>
      <c r="B293" s="4" t="s">
        <v>329</v>
      </c>
      <c r="C293" s="12" t="s">
        <v>359</v>
      </c>
      <c r="D293" s="13" t="s">
        <v>139</v>
      </c>
      <c r="E293" s="4" t="s">
        <v>140</v>
      </c>
      <c r="F293" s="5">
        <v>4</v>
      </c>
      <c r="G293" s="5">
        <v>1</v>
      </c>
    </row>
    <row r="294" spans="1:7" ht="16.5" customHeight="1" x14ac:dyDescent="0.15">
      <c r="A294" t="str">
        <f t="shared" si="4"/>
        <v>AbruzzoA008</v>
      </c>
      <c r="B294" s="4" t="s">
        <v>330</v>
      </c>
      <c r="C294" s="12" t="s">
        <v>359</v>
      </c>
      <c r="D294" s="13" t="s">
        <v>7</v>
      </c>
      <c r="E294" s="4" t="s">
        <v>361</v>
      </c>
      <c r="F294" s="5">
        <v>1</v>
      </c>
      <c r="G294" s="5">
        <v>0</v>
      </c>
    </row>
    <row r="295" spans="1:7" ht="16.5" customHeight="1" x14ac:dyDescent="0.15">
      <c r="A295" t="str">
        <f t="shared" si="4"/>
        <v>BasilicataA008</v>
      </c>
      <c r="B295" s="4" t="s">
        <v>332</v>
      </c>
      <c r="C295" s="12" t="s">
        <v>359</v>
      </c>
      <c r="D295" s="13" t="s">
        <v>7</v>
      </c>
      <c r="E295" s="4" t="s">
        <v>361</v>
      </c>
      <c r="F295" s="5">
        <v>4</v>
      </c>
      <c r="G295" s="5">
        <v>1</v>
      </c>
    </row>
    <row r="296" spans="1:7" ht="16.5" customHeight="1" x14ac:dyDescent="0.15">
      <c r="A296" t="str">
        <f t="shared" si="4"/>
        <v>CalabriaA008</v>
      </c>
      <c r="B296" s="4" t="s">
        <v>313</v>
      </c>
      <c r="C296" s="12" t="s">
        <v>359</v>
      </c>
      <c r="D296" s="13" t="s">
        <v>7</v>
      </c>
      <c r="E296" s="4" t="s">
        <v>361</v>
      </c>
      <c r="F296" s="5">
        <v>1</v>
      </c>
      <c r="G296" s="5">
        <v>0</v>
      </c>
    </row>
    <row r="297" spans="1:7" ht="16.5" customHeight="1" x14ac:dyDescent="0.15">
      <c r="A297" t="str">
        <f t="shared" si="4"/>
        <v>CampaniaA008</v>
      </c>
      <c r="B297" s="4" t="s">
        <v>316</v>
      </c>
      <c r="C297" s="12" t="s">
        <v>359</v>
      </c>
      <c r="D297" s="13" t="s">
        <v>7</v>
      </c>
      <c r="E297" s="4" t="s">
        <v>361</v>
      </c>
      <c r="F297" s="5">
        <v>25</v>
      </c>
      <c r="G297" s="5">
        <v>7</v>
      </c>
    </row>
    <row r="298" spans="1:7" ht="16.5" customHeight="1" x14ac:dyDescent="0.15">
      <c r="A298" t="str">
        <f t="shared" si="4"/>
        <v>Emilia R.A008</v>
      </c>
      <c r="B298" s="4" t="s">
        <v>317</v>
      </c>
      <c r="C298" s="12" t="s">
        <v>359</v>
      </c>
      <c r="D298" s="13" t="s">
        <v>7</v>
      </c>
      <c r="E298" s="4" t="s">
        <v>361</v>
      </c>
      <c r="F298" s="5">
        <v>30</v>
      </c>
      <c r="G298" s="5">
        <v>9</v>
      </c>
    </row>
    <row r="299" spans="1:7" ht="16.5" customHeight="1" x14ac:dyDescent="0.15">
      <c r="A299" t="str">
        <f t="shared" si="4"/>
        <v>Friuli V. G.A008</v>
      </c>
      <c r="B299" s="4" t="s">
        <v>318</v>
      </c>
      <c r="C299" s="12" t="s">
        <v>359</v>
      </c>
      <c r="D299" s="13" t="s">
        <v>7</v>
      </c>
      <c r="E299" s="4" t="s">
        <v>361</v>
      </c>
      <c r="F299" s="5">
        <v>9</v>
      </c>
      <c r="G299" s="5">
        <v>2</v>
      </c>
    </row>
    <row r="300" spans="1:7" ht="16.5" customHeight="1" x14ac:dyDescent="0.15">
      <c r="A300" t="str">
        <f t="shared" si="4"/>
        <v>LazioA008</v>
      </c>
      <c r="B300" s="4" t="s">
        <v>319</v>
      </c>
      <c r="C300" s="12" t="s">
        <v>359</v>
      </c>
      <c r="D300" s="13" t="s">
        <v>7</v>
      </c>
      <c r="E300" s="4" t="s">
        <v>361</v>
      </c>
      <c r="F300" s="5">
        <v>26</v>
      </c>
      <c r="G300" s="5">
        <v>7</v>
      </c>
    </row>
    <row r="301" spans="1:7" ht="16.5" customHeight="1" x14ac:dyDescent="0.15">
      <c r="A301" t="str">
        <f t="shared" si="4"/>
        <v>LiguriaA008</v>
      </c>
      <c r="B301" s="4" t="s">
        <v>320</v>
      </c>
      <c r="C301" s="12" t="s">
        <v>359</v>
      </c>
      <c r="D301" s="13" t="s">
        <v>7</v>
      </c>
      <c r="E301" s="4" t="s">
        <v>361</v>
      </c>
      <c r="F301" s="5">
        <v>9</v>
      </c>
      <c r="G301" s="5">
        <v>2</v>
      </c>
    </row>
    <row r="302" spans="1:7" ht="16.5" customHeight="1" x14ac:dyDescent="0.15">
      <c r="A302" t="str">
        <f t="shared" si="4"/>
        <v>LombardiaA008</v>
      </c>
      <c r="B302" s="4" t="s">
        <v>321</v>
      </c>
      <c r="C302" s="12" t="s">
        <v>359</v>
      </c>
      <c r="D302" s="13" t="s">
        <v>7</v>
      </c>
      <c r="E302" s="4" t="s">
        <v>361</v>
      </c>
      <c r="F302" s="5">
        <v>55</v>
      </c>
      <c r="G302" s="5">
        <v>16</v>
      </c>
    </row>
    <row r="303" spans="1:7" ht="16.5" customHeight="1" x14ac:dyDescent="0.15">
      <c r="A303" t="str">
        <f t="shared" si="4"/>
        <v>MarcheA008</v>
      </c>
      <c r="B303" s="4" t="s">
        <v>322</v>
      </c>
      <c r="C303" s="12" t="s">
        <v>359</v>
      </c>
      <c r="D303" s="13" t="s">
        <v>7</v>
      </c>
      <c r="E303" s="4" t="s">
        <v>361</v>
      </c>
      <c r="F303" s="5">
        <v>7</v>
      </c>
      <c r="G303" s="5">
        <v>2</v>
      </c>
    </row>
    <row r="304" spans="1:7" ht="16.5" customHeight="1" x14ac:dyDescent="0.15">
      <c r="A304" t="str">
        <f t="shared" si="4"/>
        <v>MoliseA008</v>
      </c>
      <c r="B304" s="4" t="s">
        <v>333</v>
      </c>
      <c r="C304" s="12" t="s">
        <v>359</v>
      </c>
      <c r="D304" s="13" t="s">
        <v>7</v>
      </c>
      <c r="E304" s="4" t="s">
        <v>361</v>
      </c>
      <c r="F304" s="5">
        <v>2</v>
      </c>
      <c r="G304" s="5">
        <v>0</v>
      </c>
    </row>
    <row r="305" spans="1:7" ht="16.5" customHeight="1" x14ac:dyDescent="0.15">
      <c r="A305" t="str">
        <f t="shared" si="4"/>
        <v>PiemonteA008</v>
      </c>
      <c r="B305" s="4" t="s">
        <v>323</v>
      </c>
      <c r="C305" s="12" t="s">
        <v>359</v>
      </c>
      <c r="D305" s="13" t="s">
        <v>7</v>
      </c>
      <c r="E305" s="4" t="s">
        <v>361</v>
      </c>
      <c r="F305" s="5">
        <v>17</v>
      </c>
      <c r="G305" s="5">
        <v>5</v>
      </c>
    </row>
    <row r="306" spans="1:7" ht="16.5" customHeight="1" x14ac:dyDescent="0.15">
      <c r="A306" t="str">
        <f t="shared" si="4"/>
        <v>PugliaA008</v>
      </c>
      <c r="B306" s="4" t="s">
        <v>324</v>
      </c>
      <c r="C306" s="12" t="s">
        <v>359</v>
      </c>
      <c r="D306" s="13" t="s">
        <v>7</v>
      </c>
      <c r="E306" s="4" t="s">
        <v>361</v>
      </c>
      <c r="F306" s="5">
        <v>12</v>
      </c>
      <c r="G306" s="5">
        <v>3</v>
      </c>
    </row>
    <row r="307" spans="1:7" ht="16.5" customHeight="1" x14ac:dyDescent="0.15">
      <c r="A307" t="str">
        <f t="shared" si="4"/>
        <v>SardegnaA008</v>
      </c>
      <c r="B307" s="4" t="s">
        <v>325</v>
      </c>
      <c r="C307" s="12" t="s">
        <v>359</v>
      </c>
      <c r="D307" s="13" t="s">
        <v>7</v>
      </c>
      <c r="E307" s="4" t="s">
        <v>361</v>
      </c>
      <c r="F307" s="5">
        <v>18</v>
      </c>
      <c r="G307" s="5">
        <v>5</v>
      </c>
    </row>
    <row r="308" spans="1:7" ht="16.5" customHeight="1" x14ac:dyDescent="0.15">
      <c r="A308" t="str">
        <f t="shared" si="4"/>
        <v>SiciliaA008</v>
      </c>
      <c r="B308" s="4" t="s">
        <v>326</v>
      </c>
      <c r="C308" s="12" t="s">
        <v>359</v>
      </c>
      <c r="D308" s="13" t="s">
        <v>7</v>
      </c>
      <c r="E308" s="4" t="s">
        <v>361</v>
      </c>
      <c r="F308" s="5">
        <v>1</v>
      </c>
      <c r="G308" s="5">
        <v>0</v>
      </c>
    </row>
    <row r="309" spans="1:7" ht="16.5" customHeight="1" x14ac:dyDescent="0.15">
      <c r="A309" t="str">
        <f t="shared" si="4"/>
        <v>ToscanaA008</v>
      </c>
      <c r="B309" s="4" t="s">
        <v>327</v>
      </c>
      <c r="C309" s="12" t="s">
        <v>359</v>
      </c>
      <c r="D309" s="13" t="s">
        <v>7</v>
      </c>
      <c r="E309" s="4" t="s">
        <v>361</v>
      </c>
      <c r="F309" s="5">
        <v>19</v>
      </c>
      <c r="G309" s="5">
        <v>5</v>
      </c>
    </row>
    <row r="310" spans="1:7" ht="16.5" customHeight="1" x14ac:dyDescent="0.15">
      <c r="A310" t="str">
        <f t="shared" si="4"/>
        <v>UmbriaA008</v>
      </c>
      <c r="B310" s="4" t="s">
        <v>328</v>
      </c>
      <c r="C310" s="12" t="s">
        <v>359</v>
      </c>
      <c r="D310" s="13" t="s">
        <v>7</v>
      </c>
      <c r="E310" s="4" t="s">
        <v>361</v>
      </c>
      <c r="F310" s="5">
        <v>4</v>
      </c>
      <c r="G310" s="5">
        <v>1</v>
      </c>
    </row>
    <row r="311" spans="1:7" ht="16.5" customHeight="1" x14ac:dyDescent="0.15">
      <c r="A311" t="str">
        <f t="shared" si="4"/>
        <v>VenetoA008</v>
      </c>
      <c r="B311" s="4" t="s">
        <v>329</v>
      </c>
      <c r="C311" s="12" t="s">
        <v>359</v>
      </c>
      <c r="D311" s="13" t="s">
        <v>7</v>
      </c>
      <c r="E311" s="4" t="s">
        <v>361</v>
      </c>
      <c r="F311" s="5">
        <v>39</v>
      </c>
      <c r="G311" s="5">
        <v>11</v>
      </c>
    </row>
    <row r="312" spans="1:7" ht="16.5" customHeight="1" x14ac:dyDescent="0.15">
      <c r="A312" t="str">
        <f t="shared" si="4"/>
        <v>AbruzzoA009</v>
      </c>
      <c r="B312" s="4" t="s">
        <v>330</v>
      </c>
      <c r="C312" s="12" t="s">
        <v>359</v>
      </c>
      <c r="D312" s="13" t="s">
        <v>9</v>
      </c>
      <c r="E312" s="4" t="s">
        <v>362</v>
      </c>
      <c r="F312" s="5">
        <v>2</v>
      </c>
      <c r="G312" s="5">
        <v>0</v>
      </c>
    </row>
    <row r="313" spans="1:7" ht="16.5" customHeight="1" x14ac:dyDescent="0.15">
      <c r="A313" t="str">
        <f t="shared" si="4"/>
        <v>BasilicataA009</v>
      </c>
      <c r="B313" s="4" t="s">
        <v>332</v>
      </c>
      <c r="C313" s="12" t="s">
        <v>359</v>
      </c>
      <c r="D313" s="13" t="s">
        <v>9</v>
      </c>
      <c r="E313" s="4" t="s">
        <v>362</v>
      </c>
      <c r="F313" s="5">
        <v>3</v>
      </c>
      <c r="G313" s="5">
        <v>0</v>
      </c>
    </row>
    <row r="314" spans="1:7" ht="16.5" customHeight="1" x14ac:dyDescent="0.15">
      <c r="A314" t="str">
        <f t="shared" si="4"/>
        <v>CampaniaA009</v>
      </c>
      <c r="B314" s="4" t="s">
        <v>316</v>
      </c>
      <c r="C314" s="12" t="s">
        <v>359</v>
      </c>
      <c r="D314" s="13" t="s">
        <v>9</v>
      </c>
      <c r="E314" s="4" t="s">
        <v>362</v>
      </c>
      <c r="F314" s="5">
        <v>11</v>
      </c>
      <c r="G314" s="5">
        <v>3</v>
      </c>
    </row>
    <row r="315" spans="1:7" ht="16.5" customHeight="1" x14ac:dyDescent="0.15">
      <c r="A315" t="str">
        <f t="shared" si="4"/>
        <v>Emilia R.A009</v>
      </c>
      <c r="B315" s="4" t="s">
        <v>317</v>
      </c>
      <c r="C315" s="12" t="s">
        <v>359</v>
      </c>
      <c r="D315" s="13" t="s">
        <v>9</v>
      </c>
      <c r="E315" s="4" t="s">
        <v>362</v>
      </c>
      <c r="F315" s="5">
        <v>5</v>
      </c>
      <c r="G315" s="5">
        <v>1</v>
      </c>
    </row>
    <row r="316" spans="1:7" ht="16.5" customHeight="1" x14ac:dyDescent="0.15">
      <c r="A316" t="str">
        <f t="shared" si="4"/>
        <v>Friuli V. G.A009</v>
      </c>
      <c r="B316" s="4" t="s">
        <v>318</v>
      </c>
      <c r="C316" s="12" t="s">
        <v>359</v>
      </c>
      <c r="D316" s="13" t="s">
        <v>9</v>
      </c>
      <c r="E316" s="4" t="s">
        <v>362</v>
      </c>
      <c r="F316" s="5">
        <v>3</v>
      </c>
      <c r="G316" s="5">
        <v>0</v>
      </c>
    </row>
    <row r="317" spans="1:7" ht="16.5" customHeight="1" x14ac:dyDescent="0.15">
      <c r="A317" t="str">
        <f t="shared" si="4"/>
        <v>LazioA009</v>
      </c>
      <c r="B317" s="4" t="s">
        <v>319</v>
      </c>
      <c r="C317" s="12" t="s">
        <v>359</v>
      </c>
      <c r="D317" s="13" t="s">
        <v>9</v>
      </c>
      <c r="E317" s="4" t="s">
        <v>362</v>
      </c>
      <c r="F317" s="5">
        <v>12</v>
      </c>
      <c r="G317" s="5">
        <v>3</v>
      </c>
    </row>
    <row r="318" spans="1:7" ht="16.5" customHeight="1" x14ac:dyDescent="0.15">
      <c r="A318" t="str">
        <f t="shared" si="4"/>
        <v>LiguriaA009</v>
      </c>
      <c r="B318" s="4" t="s">
        <v>320</v>
      </c>
      <c r="C318" s="12" t="s">
        <v>359</v>
      </c>
      <c r="D318" s="13" t="s">
        <v>9</v>
      </c>
      <c r="E318" s="4" t="s">
        <v>362</v>
      </c>
      <c r="F318" s="5">
        <v>3</v>
      </c>
      <c r="G318" s="5">
        <v>0</v>
      </c>
    </row>
    <row r="319" spans="1:7" ht="16.5" customHeight="1" x14ac:dyDescent="0.15">
      <c r="A319" t="str">
        <f t="shared" si="4"/>
        <v>LombardiaA009</v>
      </c>
      <c r="B319" s="4" t="s">
        <v>321</v>
      </c>
      <c r="C319" s="12" t="s">
        <v>359</v>
      </c>
      <c r="D319" s="13" t="s">
        <v>9</v>
      </c>
      <c r="E319" s="4" t="s">
        <v>362</v>
      </c>
      <c r="F319" s="5">
        <v>19</v>
      </c>
      <c r="G319" s="5">
        <v>5</v>
      </c>
    </row>
    <row r="320" spans="1:7" ht="16.5" customHeight="1" x14ac:dyDescent="0.15">
      <c r="A320" t="str">
        <f t="shared" si="4"/>
        <v>MarcheA009</v>
      </c>
      <c r="B320" s="4" t="s">
        <v>322</v>
      </c>
      <c r="C320" s="12" t="s">
        <v>359</v>
      </c>
      <c r="D320" s="13" t="s">
        <v>9</v>
      </c>
      <c r="E320" s="4" t="s">
        <v>362</v>
      </c>
      <c r="F320" s="5">
        <v>5</v>
      </c>
      <c r="G320" s="5">
        <v>1</v>
      </c>
    </row>
    <row r="321" spans="1:7" ht="16.5" customHeight="1" x14ac:dyDescent="0.15">
      <c r="A321" t="str">
        <f t="shared" si="4"/>
        <v>MoliseA009</v>
      </c>
      <c r="B321" s="4" t="s">
        <v>333</v>
      </c>
      <c r="C321" s="12" t="s">
        <v>359</v>
      </c>
      <c r="D321" s="13" t="s">
        <v>9</v>
      </c>
      <c r="E321" s="4" t="s">
        <v>362</v>
      </c>
      <c r="F321" s="5">
        <v>1</v>
      </c>
      <c r="G321" s="5">
        <v>0</v>
      </c>
    </row>
    <row r="322" spans="1:7" ht="16.5" customHeight="1" x14ac:dyDescent="0.15">
      <c r="A322" t="str">
        <f t="shared" ref="A322:A385" si="5">B322&amp;D322</f>
        <v>PiemonteA009</v>
      </c>
      <c r="B322" s="4" t="s">
        <v>323</v>
      </c>
      <c r="C322" s="12" t="s">
        <v>359</v>
      </c>
      <c r="D322" s="13" t="s">
        <v>9</v>
      </c>
      <c r="E322" s="4" t="s">
        <v>362</v>
      </c>
      <c r="F322" s="5">
        <v>25</v>
      </c>
      <c r="G322" s="5">
        <v>7</v>
      </c>
    </row>
    <row r="323" spans="1:7" ht="16.5" customHeight="1" x14ac:dyDescent="0.15">
      <c r="A323" t="str">
        <f t="shared" si="5"/>
        <v>PugliaA009</v>
      </c>
      <c r="B323" s="4" t="s">
        <v>324</v>
      </c>
      <c r="C323" s="12" t="s">
        <v>359</v>
      </c>
      <c r="D323" s="13" t="s">
        <v>9</v>
      </c>
      <c r="E323" s="4" t="s">
        <v>362</v>
      </c>
      <c r="F323" s="5">
        <v>2</v>
      </c>
      <c r="G323" s="5">
        <v>0</v>
      </c>
    </row>
    <row r="324" spans="1:7" ht="16.5" customHeight="1" x14ac:dyDescent="0.15">
      <c r="A324" t="str">
        <f t="shared" si="5"/>
        <v>SardegnaA009</v>
      </c>
      <c r="B324" s="14" t="s">
        <v>325</v>
      </c>
      <c r="C324" s="17" t="s">
        <v>359</v>
      </c>
      <c r="D324" s="15" t="s">
        <v>9</v>
      </c>
      <c r="E324" s="14" t="s">
        <v>362</v>
      </c>
      <c r="F324" s="16">
        <v>8</v>
      </c>
      <c r="G324" s="16">
        <v>2</v>
      </c>
    </row>
    <row r="325" spans="1:7" ht="16.5" customHeight="1" x14ac:dyDescent="0.15">
      <c r="A325" t="str">
        <f t="shared" si="5"/>
        <v>SiciliaA009</v>
      </c>
      <c r="B325" s="4" t="s">
        <v>326</v>
      </c>
      <c r="C325" s="12" t="s">
        <v>359</v>
      </c>
      <c r="D325" s="13" t="s">
        <v>9</v>
      </c>
      <c r="E325" s="4" t="s">
        <v>362</v>
      </c>
      <c r="F325" s="5">
        <v>2</v>
      </c>
      <c r="G325" s="5">
        <v>0</v>
      </c>
    </row>
    <row r="326" spans="1:7" ht="16.5" customHeight="1" x14ac:dyDescent="0.15">
      <c r="A326" t="str">
        <f t="shared" si="5"/>
        <v>ToscanaA009</v>
      </c>
      <c r="B326" s="4" t="s">
        <v>327</v>
      </c>
      <c r="C326" s="12" t="s">
        <v>359</v>
      </c>
      <c r="D326" s="13" t="s">
        <v>9</v>
      </c>
      <c r="E326" s="4" t="s">
        <v>362</v>
      </c>
      <c r="F326" s="5">
        <v>1</v>
      </c>
      <c r="G326" s="5">
        <v>0</v>
      </c>
    </row>
    <row r="327" spans="1:7" ht="16.5" customHeight="1" x14ac:dyDescent="0.15">
      <c r="A327" t="str">
        <f t="shared" si="5"/>
        <v>UmbriaA009</v>
      </c>
      <c r="B327" s="4" t="s">
        <v>328</v>
      </c>
      <c r="C327" s="12" t="s">
        <v>359</v>
      </c>
      <c r="D327" s="13" t="s">
        <v>9</v>
      </c>
      <c r="E327" s="4" t="s">
        <v>362</v>
      </c>
      <c r="F327" s="5">
        <v>2</v>
      </c>
      <c r="G327" s="5">
        <v>0</v>
      </c>
    </row>
    <row r="328" spans="1:7" ht="16.5" customHeight="1" x14ac:dyDescent="0.15">
      <c r="A328" t="str">
        <f t="shared" si="5"/>
        <v>VenetoA009</v>
      </c>
      <c r="B328" s="4" t="s">
        <v>329</v>
      </c>
      <c r="C328" s="12" t="s">
        <v>359</v>
      </c>
      <c r="D328" s="13" t="s">
        <v>9</v>
      </c>
      <c r="E328" s="4" t="s">
        <v>362</v>
      </c>
      <c r="F328" s="5">
        <v>18</v>
      </c>
      <c r="G328" s="5">
        <v>5</v>
      </c>
    </row>
    <row r="329" spans="1:7" ht="16.5" customHeight="1" x14ac:dyDescent="0.15">
      <c r="A329" t="str">
        <f t="shared" si="5"/>
        <v>AbruzzoA010</v>
      </c>
      <c r="B329" s="4" t="s">
        <v>330</v>
      </c>
      <c r="C329" s="12" t="s">
        <v>359</v>
      </c>
      <c r="D329" s="13" t="s">
        <v>11</v>
      </c>
      <c r="E329" s="4" t="s">
        <v>12</v>
      </c>
      <c r="F329" s="5">
        <v>2</v>
      </c>
      <c r="G329" s="5">
        <v>0</v>
      </c>
    </row>
    <row r="330" spans="1:7" ht="16.5" customHeight="1" x14ac:dyDescent="0.15">
      <c r="A330" t="str">
        <f t="shared" si="5"/>
        <v>CalabriaA010</v>
      </c>
      <c r="B330" s="4" t="s">
        <v>313</v>
      </c>
      <c r="C330" s="12" t="s">
        <v>359</v>
      </c>
      <c r="D330" s="13" t="s">
        <v>11</v>
      </c>
      <c r="E330" s="4" t="s">
        <v>12</v>
      </c>
      <c r="F330" s="5">
        <v>2</v>
      </c>
      <c r="G330" s="5">
        <v>0</v>
      </c>
    </row>
    <row r="331" spans="1:7" ht="16.5" customHeight="1" x14ac:dyDescent="0.15">
      <c r="A331" t="str">
        <f t="shared" si="5"/>
        <v>CampaniaA010</v>
      </c>
      <c r="B331" s="4" t="s">
        <v>316</v>
      </c>
      <c r="C331" s="12" t="s">
        <v>359</v>
      </c>
      <c r="D331" s="13" t="s">
        <v>11</v>
      </c>
      <c r="E331" s="4" t="s">
        <v>12</v>
      </c>
      <c r="F331" s="5">
        <v>1</v>
      </c>
      <c r="G331" s="5">
        <v>0</v>
      </c>
    </row>
    <row r="332" spans="1:7" ht="16.5" customHeight="1" x14ac:dyDescent="0.15">
      <c r="A332" t="str">
        <f t="shared" si="5"/>
        <v>Emilia R.A010</v>
      </c>
      <c r="B332" s="4" t="s">
        <v>317</v>
      </c>
      <c r="C332" s="12" t="s">
        <v>359</v>
      </c>
      <c r="D332" s="13" t="s">
        <v>11</v>
      </c>
      <c r="E332" s="4" t="s">
        <v>12</v>
      </c>
      <c r="F332" s="5">
        <v>4</v>
      </c>
      <c r="G332" s="5">
        <v>1</v>
      </c>
    </row>
    <row r="333" spans="1:7" ht="16.5" customHeight="1" x14ac:dyDescent="0.15">
      <c r="A333" t="str">
        <f t="shared" si="5"/>
        <v>Friuli V. G.A010</v>
      </c>
      <c r="B333" s="4" t="s">
        <v>318</v>
      </c>
      <c r="C333" s="12" t="s">
        <v>359</v>
      </c>
      <c r="D333" s="13" t="s">
        <v>11</v>
      </c>
      <c r="E333" s="4" t="s">
        <v>12</v>
      </c>
      <c r="F333" s="5">
        <v>4</v>
      </c>
      <c r="G333" s="5">
        <v>1</v>
      </c>
    </row>
    <row r="334" spans="1:7" ht="16.5" customHeight="1" x14ac:dyDescent="0.15">
      <c r="A334" t="str">
        <f t="shared" si="5"/>
        <v>LazioA010</v>
      </c>
      <c r="B334" s="4" t="s">
        <v>319</v>
      </c>
      <c r="C334" s="12" t="s">
        <v>359</v>
      </c>
      <c r="D334" s="13" t="s">
        <v>11</v>
      </c>
      <c r="E334" s="4" t="s">
        <v>12</v>
      </c>
      <c r="F334" s="5">
        <v>5</v>
      </c>
      <c r="G334" s="5">
        <v>1</v>
      </c>
    </row>
    <row r="335" spans="1:7" ht="16.5" customHeight="1" x14ac:dyDescent="0.15">
      <c r="A335" t="str">
        <f t="shared" si="5"/>
        <v>LiguriaA010</v>
      </c>
      <c r="B335" s="4" t="s">
        <v>320</v>
      </c>
      <c r="C335" s="12" t="s">
        <v>359</v>
      </c>
      <c r="D335" s="13" t="s">
        <v>11</v>
      </c>
      <c r="E335" s="4" t="s">
        <v>12</v>
      </c>
      <c r="F335" s="5">
        <v>4</v>
      </c>
      <c r="G335" s="5">
        <v>1</v>
      </c>
    </row>
    <row r="336" spans="1:7" ht="16.5" customHeight="1" x14ac:dyDescent="0.15">
      <c r="A336" t="str">
        <f t="shared" si="5"/>
        <v>LombardiaA010</v>
      </c>
      <c r="B336" s="4" t="s">
        <v>321</v>
      </c>
      <c r="C336" s="12" t="s">
        <v>359</v>
      </c>
      <c r="D336" s="13" t="s">
        <v>11</v>
      </c>
      <c r="E336" s="4" t="s">
        <v>12</v>
      </c>
      <c r="F336" s="5">
        <v>20</v>
      </c>
      <c r="G336" s="5">
        <v>6</v>
      </c>
    </row>
    <row r="337" spans="1:7" ht="16.5" customHeight="1" x14ac:dyDescent="0.15">
      <c r="A337" t="str">
        <f t="shared" si="5"/>
        <v>MarcheA010</v>
      </c>
      <c r="B337" s="4" t="s">
        <v>322</v>
      </c>
      <c r="C337" s="12" t="s">
        <v>359</v>
      </c>
      <c r="D337" s="13" t="s">
        <v>11</v>
      </c>
      <c r="E337" s="4" t="s">
        <v>12</v>
      </c>
      <c r="F337" s="5">
        <v>2</v>
      </c>
      <c r="G337" s="5">
        <v>0</v>
      </c>
    </row>
    <row r="338" spans="1:7" ht="16.5" customHeight="1" x14ac:dyDescent="0.15">
      <c r="A338" t="str">
        <f t="shared" si="5"/>
        <v>PiemonteA010</v>
      </c>
      <c r="B338" s="4" t="s">
        <v>323</v>
      </c>
      <c r="C338" s="12" t="s">
        <v>359</v>
      </c>
      <c r="D338" s="13" t="s">
        <v>11</v>
      </c>
      <c r="E338" s="4" t="s">
        <v>12</v>
      </c>
      <c r="F338" s="5">
        <v>4</v>
      </c>
      <c r="G338" s="5">
        <v>1</v>
      </c>
    </row>
    <row r="339" spans="1:7" ht="16.5" customHeight="1" x14ac:dyDescent="0.15">
      <c r="A339" t="str">
        <f t="shared" si="5"/>
        <v>PugliaA010</v>
      </c>
      <c r="B339" s="4" t="s">
        <v>324</v>
      </c>
      <c r="C339" s="12" t="s">
        <v>359</v>
      </c>
      <c r="D339" s="13" t="s">
        <v>11</v>
      </c>
      <c r="E339" s="4" t="s">
        <v>12</v>
      </c>
      <c r="F339" s="5">
        <v>1</v>
      </c>
      <c r="G339" s="5">
        <v>0</v>
      </c>
    </row>
    <row r="340" spans="1:7" ht="16.5" customHeight="1" x14ac:dyDescent="0.15">
      <c r="A340" t="str">
        <f t="shared" si="5"/>
        <v>SardegnaA010</v>
      </c>
      <c r="B340" s="4" t="s">
        <v>325</v>
      </c>
      <c r="C340" s="12" t="s">
        <v>359</v>
      </c>
      <c r="D340" s="13" t="s">
        <v>11</v>
      </c>
      <c r="E340" s="4" t="s">
        <v>12</v>
      </c>
      <c r="F340" s="5">
        <v>5</v>
      </c>
      <c r="G340" s="5">
        <v>1</v>
      </c>
    </row>
    <row r="341" spans="1:7" ht="16.5" customHeight="1" x14ac:dyDescent="0.15">
      <c r="A341" t="str">
        <f t="shared" si="5"/>
        <v>SiciliaA010</v>
      </c>
      <c r="B341" s="4" t="s">
        <v>326</v>
      </c>
      <c r="C341" s="12" t="s">
        <v>359</v>
      </c>
      <c r="D341" s="13" t="s">
        <v>11</v>
      </c>
      <c r="E341" s="4" t="s">
        <v>12</v>
      </c>
      <c r="F341" s="5">
        <v>3</v>
      </c>
      <c r="G341" s="5">
        <v>0</v>
      </c>
    </row>
    <row r="342" spans="1:7" ht="16.5" customHeight="1" x14ac:dyDescent="0.15">
      <c r="A342" t="str">
        <f t="shared" si="5"/>
        <v>ToscanaA010</v>
      </c>
      <c r="B342" s="4" t="s">
        <v>327</v>
      </c>
      <c r="C342" s="12" t="s">
        <v>359</v>
      </c>
      <c r="D342" s="13" t="s">
        <v>11</v>
      </c>
      <c r="E342" s="4" t="s">
        <v>12</v>
      </c>
      <c r="F342" s="5">
        <v>2</v>
      </c>
      <c r="G342" s="5">
        <v>0</v>
      </c>
    </row>
    <row r="343" spans="1:7" ht="16.5" customHeight="1" x14ac:dyDescent="0.15">
      <c r="A343" t="str">
        <f t="shared" si="5"/>
        <v>UmbriaA010</v>
      </c>
      <c r="B343" s="4" t="s">
        <v>328</v>
      </c>
      <c r="C343" s="12" t="s">
        <v>359</v>
      </c>
      <c r="D343" s="13" t="s">
        <v>11</v>
      </c>
      <c r="E343" s="4" t="s">
        <v>12</v>
      </c>
      <c r="F343" s="5">
        <v>7</v>
      </c>
      <c r="G343" s="5">
        <v>2</v>
      </c>
    </row>
    <row r="344" spans="1:7" ht="16.5" customHeight="1" x14ac:dyDescent="0.15">
      <c r="A344" t="str">
        <f t="shared" si="5"/>
        <v>VenetoA010</v>
      </c>
      <c r="B344" s="4" t="s">
        <v>329</v>
      </c>
      <c r="C344" s="12" t="s">
        <v>359</v>
      </c>
      <c r="D344" s="13" t="s">
        <v>11</v>
      </c>
      <c r="E344" s="4" t="s">
        <v>12</v>
      </c>
      <c r="F344" s="5">
        <v>15</v>
      </c>
      <c r="G344" s="5">
        <v>4</v>
      </c>
    </row>
    <row r="345" spans="1:7" ht="16.5" customHeight="1" x14ac:dyDescent="0.15">
      <c r="A345" t="str">
        <f t="shared" si="5"/>
        <v>AbruzzoA011</v>
      </c>
      <c r="B345" s="4" t="s">
        <v>330</v>
      </c>
      <c r="C345" s="12" t="s">
        <v>359</v>
      </c>
      <c r="D345" s="13" t="s">
        <v>13</v>
      </c>
      <c r="E345" s="4" t="s">
        <v>14</v>
      </c>
      <c r="F345" s="5">
        <v>1</v>
      </c>
      <c r="G345" s="5">
        <v>0</v>
      </c>
    </row>
    <row r="346" spans="1:7" ht="16.5" customHeight="1" x14ac:dyDescent="0.15">
      <c r="A346" t="str">
        <f t="shared" si="5"/>
        <v>BasilicataA011</v>
      </c>
      <c r="B346" s="4" t="s">
        <v>332</v>
      </c>
      <c r="C346" s="12" t="s">
        <v>359</v>
      </c>
      <c r="D346" s="13" t="s">
        <v>13</v>
      </c>
      <c r="E346" s="4" t="s">
        <v>14</v>
      </c>
      <c r="F346" s="5">
        <v>4</v>
      </c>
      <c r="G346" s="5">
        <v>1</v>
      </c>
    </row>
    <row r="347" spans="1:7" ht="16.5" customHeight="1" x14ac:dyDescent="0.15">
      <c r="A347" t="str">
        <f t="shared" si="5"/>
        <v>CalabriaA011</v>
      </c>
      <c r="B347" s="4" t="s">
        <v>313</v>
      </c>
      <c r="C347" s="12" t="s">
        <v>359</v>
      </c>
      <c r="D347" s="13" t="s">
        <v>13</v>
      </c>
      <c r="E347" s="4" t="s">
        <v>14</v>
      </c>
      <c r="F347" s="5">
        <v>21</v>
      </c>
      <c r="G347" s="5">
        <v>6</v>
      </c>
    </row>
    <row r="348" spans="1:7" ht="16.5" customHeight="1" x14ac:dyDescent="0.15">
      <c r="A348" t="str">
        <f t="shared" si="5"/>
        <v>CampaniaA011</v>
      </c>
      <c r="B348" s="4" t="s">
        <v>316</v>
      </c>
      <c r="C348" s="12" t="s">
        <v>359</v>
      </c>
      <c r="D348" s="13" t="s">
        <v>13</v>
      </c>
      <c r="E348" s="4" t="s">
        <v>14</v>
      </c>
      <c r="F348" s="5">
        <v>6</v>
      </c>
      <c r="G348" s="5">
        <v>1</v>
      </c>
    </row>
    <row r="349" spans="1:7" ht="16.5" customHeight="1" x14ac:dyDescent="0.15">
      <c r="A349" t="str">
        <f t="shared" si="5"/>
        <v>Emilia R.A011</v>
      </c>
      <c r="B349" s="4" t="s">
        <v>317</v>
      </c>
      <c r="C349" s="12" t="s">
        <v>359</v>
      </c>
      <c r="D349" s="13" t="s">
        <v>13</v>
      </c>
      <c r="E349" s="4" t="s">
        <v>14</v>
      </c>
      <c r="F349" s="5">
        <v>10</v>
      </c>
      <c r="G349" s="5">
        <v>3</v>
      </c>
    </row>
    <row r="350" spans="1:7" ht="16.5" customHeight="1" x14ac:dyDescent="0.15">
      <c r="A350" t="str">
        <f t="shared" si="5"/>
        <v>Friuli V. G.A011</v>
      </c>
      <c r="B350" s="4" t="s">
        <v>318</v>
      </c>
      <c r="C350" s="12" t="s">
        <v>359</v>
      </c>
      <c r="D350" s="13" t="s">
        <v>13</v>
      </c>
      <c r="E350" s="4" t="s">
        <v>14</v>
      </c>
      <c r="F350" s="5">
        <v>8</v>
      </c>
      <c r="G350" s="5">
        <v>2</v>
      </c>
    </row>
    <row r="351" spans="1:7" ht="16.5" customHeight="1" x14ac:dyDescent="0.15">
      <c r="A351" t="str">
        <f t="shared" si="5"/>
        <v>LazioA011</v>
      </c>
      <c r="B351" s="4" t="s">
        <v>319</v>
      </c>
      <c r="C351" s="12" t="s">
        <v>359</v>
      </c>
      <c r="D351" s="13" t="s">
        <v>13</v>
      </c>
      <c r="E351" s="4" t="s">
        <v>14</v>
      </c>
      <c r="F351" s="5">
        <v>48</v>
      </c>
      <c r="G351" s="5">
        <v>14</v>
      </c>
    </row>
    <row r="352" spans="1:7" ht="16.5" customHeight="1" x14ac:dyDescent="0.15">
      <c r="A352" t="str">
        <f t="shared" si="5"/>
        <v>LiguriaA011</v>
      </c>
      <c r="B352" s="4" t="s">
        <v>320</v>
      </c>
      <c r="C352" s="12" t="s">
        <v>359</v>
      </c>
      <c r="D352" s="13" t="s">
        <v>13</v>
      </c>
      <c r="E352" s="4" t="s">
        <v>14</v>
      </c>
      <c r="F352" s="5">
        <v>12</v>
      </c>
      <c r="G352" s="5">
        <v>3</v>
      </c>
    </row>
    <row r="353" spans="1:7" ht="16.5" customHeight="1" x14ac:dyDescent="0.15">
      <c r="A353" t="str">
        <f t="shared" si="5"/>
        <v>LombardiaA011</v>
      </c>
      <c r="B353" s="4" t="s">
        <v>321</v>
      </c>
      <c r="C353" s="12" t="s">
        <v>359</v>
      </c>
      <c r="D353" s="13" t="s">
        <v>13</v>
      </c>
      <c r="E353" s="4" t="s">
        <v>14</v>
      </c>
      <c r="F353" s="5">
        <v>45</v>
      </c>
      <c r="G353" s="5">
        <v>13</v>
      </c>
    </row>
    <row r="354" spans="1:7" ht="16.5" customHeight="1" x14ac:dyDescent="0.15">
      <c r="A354" t="str">
        <f t="shared" si="5"/>
        <v>MarcheA011</v>
      </c>
      <c r="B354" s="4" t="s">
        <v>322</v>
      </c>
      <c r="C354" s="12" t="s">
        <v>359</v>
      </c>
      <c r="D354" s="13" t="s">
        <v>13</v>
      </c>
      <c r="E354" s="4" t="s">
        <v>14</v>
      </c>
      <c r="F354" s="5">
        <v>7</v>
      </c>
      <c r="G354" s="5">
        <v>2</v>
      </c>
    </row>
    <row r="355" spans="1:7" ht="16.5" customHeight="1" x14ac:dyDescent="0.15">
      <c r="A355" t="str">
        <f t="shared" si="5"/>
        <v>MoliseA011</v>
      </c>
      <c r="B355" s="4" t="s">
        <v>333</v>
      </c>
      <c r="C355" s="12" t="s">
        <v>359</v>
      </c>
      <c r="D355" s="13" t="s">
        <v>13</v>
      </c>
      <c r="E355" s="4" t="s">
        <v>14</v>
      </c>
      <c r="F355" s="5">
        <v>5</v>
      </c>
      <c r="G355" s="5">
        <v>1</v>
      </c>
    </row>
    <row r="356" spans="1:7" ht="16.5" customHeight="1" x14ac:dyDescent="0.15">
      <c r="A356" t="str">
        <f t="shared" si="5"/>
        <v>PiemonteA011</v>
      </c>
      <c r="B356" s="4" t="s">
        <v>323</v>
      </c>
      <c r="C356" s="12" t="s">
        <v>359</v>
      </c>
      <c r="D356" s="13" t="s">
        <v>13</v>
      </c>
      <c r="E356" s="4" t="s">
        <v>14</v>
      </c>
      <c r="F356" s="5">
        <v>12</v>
      </c>
      <c r="G356" s="5">
        <v>3</v>
      </c>
    </row>
    <row r="357" spans="1:7" ht="16.5" customHeight="1" x14ac:dyDescent="0.15">
      <c r="A357" t="str">
        <f t="shared" si="5"/>
        <v>PugliaA011</v>
      </c>
      <c r="B357" s="4" t="s">
        <v>324</v>
      </c>
      <c r="C357" s="12" t="s">
        <v>359</v>
      </c>
      <c r="D357" s="13" t="s">
        <v>13</v>
      </c>
      <c r="E357" s="4" t="s">
        <v>14</v>
      </c>
      <c r="F357" s="5">
        <v>26</v>
      </c>
      <c r="G357" s="5">
        <v>7</v>
      </c>
    </row>
    <row r="358" spans="1:7" ht="16.5" customHeight="1" x14ac:dyDescent="0.15">
      <c r="A358" t="str">
        <f t="shared" si="5"/>
        <v>SardegnaA011</v>
      </c>
      <c r="B358" s="4" t="s">
        <v>325</v>
      </c>
      <c r="C358" s="12" t="s">
        <v>359</v>
      </c>
      <c r="D358" s="13" t="s">
        <v>13</v>
      </c>
      <c r="E358" s="4" t="s">
        <v>14</v>
      </c>
      <c r="F358" s="5">
        <v>34</v>
      </c>
      <c r="G358" s="5">
        <v>10</v>
      </c>
    </row>
    <row r="359" spans="1:7" ht="16.5" customHeight="1" x14ac:dyDescent="0.15">
      <c r="A359" t="str">
        <f t="shared" si="5"/>
        <v>SiciliaA011</v>
      </c>
      <c r="B359" s="4" t="s">
        <v>326</v>
      </c>
      <c r="C359" s="12" t="s">
        <v>359</v>
      </c>
      <c r="D359" s="13" t="s">
        <v>13</v>
      </c>
      <c r="E359" s="4" t="s">
        <v>14</v>
      </c>
      <c r="F359" s="5">
        <v>9</v>
      </c>
      <c r="G359" s="5">
        <v>2</v>
      </c>
    </row>
    <row r="360" spans="1:7" ht="16.5" customHeight="1" x14ac:dyDescent="0.15">
      <c r="A360" t="str">
        <f t="shared" si="5"/>
        <v>ToscanaA011</v>
      </c>
      <c r="B360" s="4" t="s">
        <v>327</v>
      </c>
      <c r="C360" s="12" t="s">
        <v>359</v>
      </c>
      <c r="D360" s="13" t="s">
        <v>13</v>
      </c>
      <c r="E360" s="4" t="s">
        <v>14</v>
      </c>
      <c r="F360" s="5">
        <v>13</v>
      </c>
      <c r="G360" s="5">
        <v>3</v>
      </c>
    </row>
    <row r="361" spans="1:7" ht="16.5" customHeight="1" x14ac:dyDescent="0.15">
      <c r="A361" t="str">
        <f t="shared" si="5"/>
        <v>UmbriaA011</v>
      </c>
      <c r="B361" s="4" t="s">
        <v>328</v>
      </c>
      <c r="C361" s="12" t="s">
        <v>359</v>
      </c>
      <c r="D361" s="13" t="s">
        <v>13</v>
      </c>
      <c r="E361" s="4" t="s">
        <v>14</v>
      </c>
      <c r="F361" s="5">
        <v>3</v>
      </c>
      <c r="G361" s="5">
        <v>0</v>
      </c>
    </row>
    <row r="362" spans="1:7" ht="16.5" customHeight="1" x14ac:dyDescent="0.15">
      <c r="A362" t="str">
        <f t="shared" si="5"/>
        <v>VenetoA011</v>
      </c>
      <c r="B362" s="14" t="s">
        <v>329</v>
      </c>
      <c r="C362" s="17" t="s">
        <v>359</v>
      </c>
      <c r="D362" s="15" t="s">
        <v>13</v>
      </c>
      <c r="E362" s="14" t="s">
        <v>14</v>
      </c>
      <c r="F362" s="16">
        <v>8</v>
      </c>
      <c r="G362" s="16">
        <v>2</v>
      </c>
    </row>
    <row r="363" spans="1:7" ht="16.5" customHeight="1" x14ac:dyDescent="0.15">
      <c r="A363" t="str">
        <f t="shared" si="5"/>
        <v>AbruzzoA012</v>
      </c>
      <c r="B363" s="4" t="s">
        <v>330</v>
      </c>
      <c r="C363" s="12" t="s">
        <v>359</v>
      </c>
      <c r="D363" s="13" t="s">
        <v>15</v>
      </c>
      <c r="E363" s="4" t="s">
        <v>363</v>
      </c>
      <c r="F363" s="5">
        <v>5</v>
      </c>
      <c r="G363" s="5">
        <v>1</v>
      </c>
    </row>
    <row r="364" spans="1:7" ht="16.5" customHeight="1" x14ac:dyDescent="0.15">
      <c r="A364" t="str">
        <f t="shared" si="5"/>
        <v>BasilicataA012</v>
      </c>
      <c r="B364" s="4" t="s">
        <v>332</v>
      </c>
      <c r="C364" s="12" t="s">
        <v>359</v>
      </c>
      <c r="D364" s="13" t="s">
        <v>15</v>
      </c>
      <c r="E364" s="4" t="s">
        <v>363</v>
      </c>
      <c r="F364" s="5">
        <v>7</v>
      </c>
      <c r="G364" s="5">
        <v>2</v>
      </c>
    </row>
    <row r="365" spans="1:7" ht="16.5" customHeight="1" x14ac:dyDescent="0.15">
      <c r="A365" t="str">
        <f t="shared" si="5"/>
        <v>CalabriaA012</v>
      </c>
      <c r="B365" s="4" t="s">
        <v>313</v>
      </c>
      <c r="C365" s="12" t="s">
        <v>359</v>
      </c>
      <c r="D365" s="13" t="s">
        <v>15</v>
      </c>
      <c r="E365" s="4" t="s">
        <v>363</v>
      </c>
      <c r="F365" s="5">
        <v>94</v>
      </c>
      <c r="G365" s="5">
        <v>28</v>
      </c>
    </row>
    <row r="366" spans="1:7" ht="16.5" customHeight="1" x14ac:dyDescent="0.15">
      <c r="A366" t="str">
        <f t="shared" si="5"/>
        <v>CampaniaA012</v>
      </c>
      <c r="B366" s="4" t="s">
        <v>316</v>
      </c>
      <c r="C366" s="12" t="s">
        <v>359</v>
      </c>
      <c r="D366" s="13" t="s">
        <v>15</v>
      </c>
      <c r="E366" s="4" t="s">
        <v>363</v>
      </c>
      <c r="F366" s="5">
        <v>34</v>
      </c>
      <c r="G366" s="5">
        <v>10</v>
      </c>
    </row>
    <row r="367" spans="1:7" ht="16.5" customHeight="1" x14ac:dyDescent="0.15">
      <c r="A367" t="str">
        <f t="shared" si="5"/>
        <v>Emilia R.A012</v>
      </c>
      <c r="B367" s="4" t="s">
        <v>317</v>
      </c>
      <c r="C367" s="12" t="s">
        <v>359</v>
      </c>
      <c r="D367" s="13" t="s">
        <v>15</v>
      </c>
      <c r="E367" s="4" t="s">
        <v>363</v>
      </c>
      <c r="F367" s="5">
        <v>252</v>
      </c>
      <c r="G367" s="5">
        <v>75</v>
      </c>
    </row>
    <row r="368" spans="1:7" ht="16.5" customHeight="1" x14ac:dyDescent="0.15">
      <c r="A368" t="str">
        <f t="shared" si="5"/>
        <v>Friuli V. G.A012</v>
      </c>
      <c r="B368" s="4" t="s">
        <v>318</v>
      </c>
      <c r="C368" s="12" t="s">
        <v>359</v>
      </c>
      <c r="D368" s="13" t="s">
        <v>15</v>
      </c>
      <c r="E368" s="4" t="s">
        <v>363</v>
      </c>
      <c r="F368" s="5">
        <v>37</v>
      </c>
      <c r="G368" s="5">
        <v>11</v>
      </c>
    </row>
    <row r="369" spans="1:7" ht="16.5" customHeight="1" x14ac:dyDescent="0.15">
      <c r="A369" t="str">
        <f t="shared" si="5"/>
        <v>LazioA012</v>
      </c>
      <c r="B369" s="4" t="s">
        <v>319</v>
      </c>
      <c r="C369" s="12" t="s">
        <v>359</v>
      </c>
      <c r="D369" s="13" t="s">
        <v>15</v>
      </c>
      <c r="E369" s="4" t="s">
        <v>363</v>
      </c>
      <c r="F369" s="5">
        <v>145</v>
      </c>
      <c r="G369" s="5">
        <v>43</v>
      </c>
    </row>
    <row r="370" spans="1:7" ht="16.5" customHeight="1" x14ac:dyDescent="0.15">
      <c r="A370" t="str">
        <f t="shared" si="5"/>
        <v>LiguriaA012</v>
      </c>
      <c r="B370" s="4" t="s">
        <v>320</v>
      </c>
      <c r="C370" s="12" t="s">
        <v>359</v>
      </c>
      <c r="D370" s="13" t="s">
        <v>15</v>
      </c>
      <c r="E370" s="4" t="s">
        <v>363</v>
      </c>
      <c r="F370" s="5">
        <v>80</v>
      </c>
      <c r="G370" s="5">
        <v>24</v>
      </c>
    </row>
    <row r="371" spans="1:7" ht="16.5" customHeight="1" x14ac:dyDescent="0.15">
      <c r="A371" t="str">
        <f t="shared" si="5"/>
        <v>LombardiaA012</v>
      </c>
      <c r="B371" s="4" t="s">
        <v>321</v>
      </c>
      <c r="C371" s="12" t="s">
        <v>359</v>
      </c>
      <c r="D371" s="13" t="s">
        <v>15</v>
      </c>
      <c r="E371" s="4" t="s">
        <v>363</v>
      </c>
      <c r="F371" s="5">
        <v>433</v>
      </c>
      <c r="G371" s="5">
        <v>129</v>
      </c>
    </row>
    <row r="372" spans="1:7" ht="16.5" customHeight="1" x14ac:dyDescent="0.15">
      <c r="A372" t="str">
        <f t="shared" si="5"/>
        <v>MarcheA012</v>
      </c>
      <c r="B372" s="4" t="s">
        <v>322</v>
      </c>
      <c r="C372" s="12" t="s">
        <v>359</v>
      </c>
      <c r="D372" s="13" t="s">
        <v>15</v>
      </c>
      <c r="E372" s="4" t="s">
        <v>363</v>
      </c>
      <c r="F372" s="5">
        <v>25</v>
      </c>
      <c r="G372" s="5">
        <v>7</v>
      </c>
    </row>
    <row r="373" spans="1:7" ht="16.5" customHeight="1" x14ac:dyDescent="0.15">
      <c r="A373" t="str">
        <f t="shared" si="5"/>
        <v>MoliseA012</v>
      </c>
      <c r="B373" s="4" t="s">
        <v>333</v>
      </c>
      <c r="C373" s="12" t="s">
        <v>359</v>
      </c>
      <c r="D373" s="13" t="s">
        <v>15</v>
      </c>
      <c r="E373" s="4" t="s">
        <v>363</v>
      </c>
      <c r="F373" s="5">
        <v>7</v>
      </c>
      <c r="G373" s="5">
        <v>2</v>
      </c>
    </row>
    <row r="374" spans="1:7" ht="16.5" customHeight="1" x14ac:dyDescent="0.15">
      <c r="A374" t="str">
        <f t="shared" si="5"/>
        <v>PiemonteA012</v>
      </c>
      <c r="B374" s="4" t="s">
        <v>323</v>
      </c>
      <c r="C374" s="12" t="s">
        <v>359</v>
      </c>
      <c r="D374" s="13" t="s">
        <v>15</v>
      </c>
      <c r="E374" s="4" t="s">
        <v>363</v>
      </c>
      <c r="F374" s="5">
        <v>195</v>
      </c>
      <c r="G374" s="5">
        <v>58</v>
      </c>
    </row>
    <row r="375" spans="1:7" ht="16.5" customHeight="1" x14ac:dyDescent="0.15">
      <c r="A375" t="str">
        <f t="shared" si="5"/>
        <v>PugliaA012</v>
      </c>
      <c r="B375" s="4" t="s">
        <v>324</v>
      </c>
      <c r="C375" s="12" t="s">
        <v>359</v>
      </c>
      <c r="D375" s="13" t="s">
        <v>15</v>
      </c>
      <c r="E375" s="4" t="s">
        <v>363</v>
      </c>
      <c r="F375" s="5">
        <v>104</v>
      </c>
      <c r="G375" s="5">
        <v>31</v>
      </c>
    </row>
    <row r="376" spans="1:7" ht="16.5" customHeight="1" x14ac:dyDescent="0.15">
      <c r="A376" t="str">
        <f t="shared" si="5"/>
        <v>SardegnaA012</v>
      </c>
      <c r="B376" s="4" t="s">
        <v>325</v>
      </c>
      <c r="C376" s="12" t="s">
        <v>359</v>
      </c>
      <c r="D376" s="13" t="s">
        <v>15</v>
      </c>
      <c r="E376" s="4" t="s">
        <v>363</v>
      </c>
      <c r="F376" s="5">
        <v>105</v>
      </c>
      <c r="G376" s="5">
        <v>31</v>
      </c>
    </row>
    <row r="377" spans="1:7" ht="16.5" customHeight="1" x14ac:dyDescent="0.15">
      <c r="A377" t="str">
        <f t="shared" si="5"/>
        <v>SiciliaA012</v>
      </c>
      <c r="B377" s="4" t="s">
        <v>326</v>
      </c>
      <c r="C377" s="12" t="s">
        <v>359</v>
      </c>
      <c r="D377" s="13" t="s">
        <v>15</v>
      </c>
      <c r="E377" s="4" t="s">
        <v>363</v>
      </c>
      <c r="F377" s="5">
        <v>16</v>
      </c>
      <c r="G377" s="5">
        <v>4</v>
      </c>
    </row>
    <row r="378" spans="1:7" ht="16.5" customHeight="1" x14ac:dyDescent="0.15">
      <c r="A378" t="str">
        <f t="shared" si="5"/>
        <v>ToscanaA012</v>
      </c>
      <c r="B378" s="4" t="s">
        <v>327</v>
      </c>
      <c r="C378" s="12" t="s">
        <v>359</v>
      </c>
      <c r="D378" s="13" t="s">
        <v>15</v>
      </c>
      <c r="E378" s="4" t="s">
        <v>363</v>
      </c>
      <c r="F378" s="5">
        <v>150</v>
      </c>
      <c r="G378" s="5">
        <v>45</v>
      </c>
    </row>
    <row r="379" spans="1:7" ht="16.5" customHeight="1" x14ac:dyDescent="0.15">
      <c r="A379" t="str">
        <f t="shared" si="5"/>
        <v>UmbriaA012</v>
      </c>
      <c r="B379" s="4" t="s">
        <v>328</v>
      </c>
      <c r="C379" s="12" t="s">
        <v>359</v>
      </c>
      <c r="D379" s="13" t="s">
        <v>15</v>
      </c>
      <c r="E379" s="4" t="s">
        <v>363</v>
      </c>
      <c r="F379" s="5">
        <v>24</v>
      </c>
      <c r="G379" s="5">
        <v>7</v>
      </c>
    </row>
    <row r="380" spans="1:7" ht="16.5" customHeight="1" x14ac:dyDescent="0.15">
      <c r="A380" t="str">
        <f t="shared" si="5"/>
        <v>VenetoA012</v>
      </c>
      <c r="B380" s="4" t="s">
        <v>329</v>
      </c>
      <c r="C380" s="12" t="s">
        <v>359</v>
      </c>
      <c r="D380" s="13" t="s">
        <v>15</v>
      </c>
      <c r="E380" s="4" t="s">
        <v>363</v>
      </c>
      <c r="F380" s="5">
        <v>170</v>
      </c>
      <c r="G380" s="5">
        <v>51</v>
      </c>
    </row>
    <row r="381" spans="1:7" ht="16.5" customHeight="1" x14ac:dyDescent="0.15">
      <c r="A381" t="str">
        <f t="shared" si="5"/>
        <v>AbruzzoA013</v>
      </c>
      <c r="B381" s="4" t="s">
        <v>330</v>
      </c>
      <c r="C381" s="12" t="s">
        <v>359</v>
      </c>
      <c r="D381" s="13" t="s">
        <v>17</v>
      </c>
      <c r="E381" s="4" t="s">
        <v>364</v>
      </c>
      <c r="F381" s="5">
        <v>2</v>
      </c>
      <c r="G381" s="5">
        <v>0</v>
      </c>
    </row>
    <row r="382" spans="1:7" ht="16.5" customHeight="1" x14ac:dyDescent="0.15">
      <c r="A382" t="str">
        <f t="shared" si="5"/>
        <v>BasilicataA013</v>
      </c>
      <c r="B382" s="4" t="s">
        <v>332</v>
      </c>
      <c r="C382" s="12" t="s">
        <v>359</v>
      </c>
      <c r="D382" s="13" t="s">
        <v>17</v>
      </c>
      <c r="E382" s="4" t="s">
        <v>364</v>
      </c>
      <c r="F382" s="5">
        <v>2</v>
      </c>
      <c r="G382" s="5">
        <v>0</v>
      </c>
    </row>
    <row r="383" spans="1:7" ht="16.5" customHeight="1" x14ac:dyDescent="0.15">
      <c r="A383" t="str">
        <f t="shared" si="5"/>
        <v>CalabriaA013</v>
      </c>
      <c r="B383" s="4" t="s">
        <v>313</v>
      </c>
      <c r="C383" s="12" t="s">
        <v>359</v>
      </c>
      <c r="D383" s="13" t="s">
        <v>17</v>
      </c>
      <c r="E383" s="4" t="s">
        <v>364</v>
      </c>
      <c r="F383" s="5">
        <v>3</v>
      </c>
      <c r="G383" s="5">
        <v>0</v>
      </c>
    </row>
    <row r="384" spans="1:7" ht="16.5" customHeight="1" x14ac:dyDescent="0.15">
      <c r="A384" t="str">
        <f t="shared" si="5"/>
        <v>CampaniaA013</v>
      </c>
      <c r="B384" s="4" t="s">
        <v>316</v>
      </c>
      <c r="C384" s="12" t="s">
        <v>359</v>
      </c>
      <c r="D384" s="13" t="s">
        <v>17</v>
      </c>
      <c r="E384" s="4" t="s">
        <v>364</v>
      </c>
      <c r="F384" s="5">
        <v>3</v>
      </c>
      <c r="G384" s="5">
        <v>0</v>
      </c>
    </row>
    <row r="385" spans="1:7" ht="16.5" customHeight="1" x14ac:dyDescent="0.15">
      <c r="A385" t="str">
        <f t="shared" si="5"/>
        <v>LazioA013</v>
      </c>
      <c r="B385" s="4" t="s">
        <v>319</v>
      </c>
      <c r="C385" s="12" t="s">
        <v>359</v>
      </c>
      <c r="D385" s="13" t="s">
        <v>17</v>
      </c>
      <c r="E385" s="4" t="s">
        <v>364</v>
      </c>
      <c r="F385" s="5">
        <v>5</v>
      </c>
      <c r="G385" s="5">
        <v>1</v>
      </c>
    </row>
    <row r="386" spans="1:7" ht="16.5" customHeight="1" x14ac:dyDescent="0.15">
      <c r="A386" t="str">
        <f t="shared" ref="A386:A449" si="6">B386&amp;D386</f>
        <v>LiguriaA013</v>
      </c>
      <c r="B386" s="4" t="s">
        <v>320</v>
      </c>
      <c r="C386" s="12" t="s">
        <v>359</v>
      </c>
      <c r="D386" s="13" t="s">
        <v>17</v>
      </c>
      <c r="E386" s="4" t="s">
        <v>364</v>
      </c>
      <c r="F386" s="5">
        <v>1</v>
      </c>
      <c r="G386" s="5">
        <v>0</v>
      </c>
    </row>
    <row r="387" spans="1:7" ht="16.5" customHeight="1" x14ac:dyDescent="0.15">
      <c r="A387" t="str">
        <f t="shared" si="6"/>
        <v>LombardiaA013</v>
      </c>
      <c r="B387" s="4" t="s">
        <v>321</v>
      </c>
      <c r="C387" s="12" t="s">
        <v>359</v>
      </c>
      <c r="D387" s="13" t="s">
        <v>17</v>
      </c>
      <c r="E387" s="4" t="s">
        <v>364</v>
      </c>
      <c r="F387" s="5">
        <v>2</v>
      </c>
      <c r="G387" s="5">
        <v>0</v>
      </c>
    </row>
    <row r="388" spans="1:7" ht="16.5" customHeight="1" x14ac:dyDescent="0.15">
      <c r="A388" t="str">
        <f t="shared" si="6"/>
        <v>MoliseA013</v>
      </c>
      <c r="B388" s="4" t="s">
        <v>333</v>
      </c>
      <c r="C388" s="12" t="s">
        <v>359</v>
      </c>
      <c r="D388" s="13" t="s">
        <v>17</v>
      </c>
      <c r="E388" s="4" t="s">
        <v>364</v>
      </c>
      <c r="F388" s="5">
        <v>1</v>
      </c>
      <c r="G388" s="5">
        <v>0</v>
      </c>
    </row>
    <row r="389" spans="1:7" ht="16.5" customHeight="1" x14ac:dyDescent="0.15">
      <c r="A389" t="str">
        <f t="shared" si="6"/>
        <v>PiemonteA013</v>
      </c>
      <c r="B389" s="4" t="s">
        <v>323</v>
      </c>
      <c r="C389" s="12" t="s">
        <v>359</v>
      </c>
      <c r="D389" s="13" t="s">
        <v>17</v>
      </c>
      <c r="E389" s="4" t="s">
        <v>364</v>
      </c>
      <c r="F389" s="5">
        <v>3</v>
      </c>
      <c r="G389" s="5">
        <v>0</v>
      </c>
    </row>
    <row r="390" spans="1:7" ht="16.5" customHeight="1" x14ac:dyDescent="0.15">
      <c r="A390" t="str">
        <f t="shared" si="6"/>
        <v>PugliaA013</v>
      </c>
      <c r="B390" s="4" t="s">
        <v>324</v>
      </c>
      <c r="C390" s="12" t="s">
        <v>359</v>
      </c>
      <c r="D390" s="13" t="s">
        <v>17</v>
      </c>
      <c r="E390" s="4" t="s">
        <v>364</v>
      </c>
      <c r="F390" s="5">
        <v>1</v>
      </c>
      <c r="G390" s="5">
        <v>0</v>
      </c>
    </row>
    <row r="391" spans="1:7" ht="16.5" customHeight="1" x14ac:dyDescent="0.15">
      <c r="A391" t="str">
        <f t="shared" si="6"/>
        <v>SardegnaA013</v>
      </c>
      <c r="B391" s="4" t="s">
        <v>325</v>
      </c>
      <c r="C391" s="12" t="s">
        <v>359</v>
      </c>
      <c r="D391" s="13" t="s">
        <v>17</v>
      </c>
      <c r="E391" s="4" t="s">
        <v>364</v>
      </c>
      <c r="F391" s="5">
        <v>2</v>
      </c>
      <c r="G391" s="5">
        <v>0</v>
      </c>
    </row>
    <row r="392" spans="1:7" ht="16.5" customHeight="1" x14ac:dyDescent="0.15">
      <c r="A392" t="str">
        <f t="shared" si="6"/>
        <v>SiciliaA013</v>
      </c>
      <c r="B392" s="4" t="s">
        <v>326</v>
      </c>
      <c r="C392" s="12" t="s">
        <v>359</v>
      </c>
      <c r="D392" s="13" t="s">
        <v>17</v>
      </c>
      <c r="E392" s="4" t="s">
        <v>364</v>
      </c>
      <c r="F392" s="5">
        <v>2</v>
      </c>
      <c r="G392" s="5">
        <v>0</v>
      </c>
    </row>
    <row r="393" spans="1:7" ht="16.5" customHeight="1" x14ac:dyDescent="0.15">
      <c r="A393" t="str">
        <f t="shared" si="6"/>
        <v>ToscanaA013</v>
      </c>
      <c r="B393" s="4" t="s">
        <v>327</v>
      </c>
      <c r="C393" s="12" t="s">
        <v>359</v>
      </c>
      <c r="D393" s="13" t="s">
        <v>17</v>
      </c>
      <c r="E393" s="4" t="s">
        <v>364</v>
      </c>
      <c r="F393" s="5">
        <v>2</v>
      </c>
      <c r="G393" s="5">
        <v>0</v>
      </c>
    </row>
    <row r="394" spans="1:7" ht="16.5" customHeight="1" x14ac:dyDescent="0.15">
      <c r="A394" t="str">
        <f t="shared" si="6"/>
        <v>VenetoA013</v>
      </c>
      <c r="B394" s="4" t="s">
        <v>329</v>
      </c>
      <c r="C394" s="12" t="s">
        <v>359</v>
      </c>
      <c r="D394" s="13" t="s">
        <v>17</v>
      </c>
      <c r="E394" s="4" t="s">
        <v>364</v>
      </c>
      <c r="F394" s="5">
        <v>3</v>
      </c>
      <c r="G394" s="5">
        <v>0</v>
      </c>
    </row>
    <row r="395" spans="1:7" ht="16.5" customHeight="1" x14ac:dyDescent="0.15">
      <c r="A395" t="str">
        <f t="shared" si="6"/>
        <v>CalabriaA014</v>
      </c>
      <c r="B395" s="4" t="s">
        <v>313</v>
      </c>
      <c r="C395" s="12" t="s">
        <v>359</v>
      </c>
      <c r="D395" s="13" t="s">
        <v>141</v>
      </c>
      <c r="E395" s="4" t="s">
        <v>365</v>
      </c>
      <c r="F395" s="5">
        <v>1</v>
      </c>
      <c r="G395" s="5">
        <v>0</v>
      </c>
    </row>
    <row r="396" spans="1:7" ht="16.5" customHeight="1" x14ac:dyDescent="0.15">
      <c r="A396" t="str">
        <f t="shared" si="6"/>
        <v>CampaniaA014</v>
      </c>
      <c r="B396" s="4" t="s">
        <v>316</v>
      </c>
      <c r="C396" s="12" t="s">
        <v>359</v>
      </c>
      <c r="D396" s="13" t="s">
        <v>141</v>
      </c>
      <c r="E396" s="4" t="s">
        <v>365</v>
      </c>
      <c r="F396" s="5">
        <v>8</v>
      </c>
      <c r="G396" s="5">
        <v>2</v>
      </c>
    </row>
    <row r="397" spans="1:7" ht="16.5" customHeight="1" x14ac:dyDescent="0.15">
      <c r="A397" t="str">
        <f t="shared" si="6"/>
        <v>Friuli V. G.A014</v>
      </c>
      <c r="B397" s="4" t="s">
        <v>318</v>
      </c>
      <c r="C397" s="12" t="s">
        <v>359</v>
      </c>
      <c r="D397" s="13" t="s">
        <v>141</v>
      </c>
      <c r="E397" s="4" t="s">
        <v>365</v>
      </c>
      <c r="F397" s="5">
        <v>2</v>
      </c>
      <c r="G397" s="5">
        <v>0</v>
      </c>
    </row>
    <row r="398" spans="1:7" ht="16.5" customHeight="1" x14ac:dyDescent="0.15">
      <c r="A398" t="str">
        <f t="shared" si="6"/>
        <v>LazioA014</v>
      </c>
      <c r="B398" s="4" t="s">
        <v>319</v>
      </c>
      <c r="C398" s="12" t="s">
        <v>359</v>
      </c>
      <c r="D398" s="13" t="s">
        <v>141</v>
      </c>
      <c r="E398" s="4" t="s">
        <v>365</v>
      </c>
      <c r="F398" s="5">
        <v>4</v>
      </c>
      <c r="G398" s="5">
        <v>1</v>
      </c>
    </row>
    <row r="399" spans="1:7" ht="16.5" customHeight="1" x14ac:dyDescent="0.15">
      <c r="A399" t="str">
        <f t="shared" si="6"/>
        <v>LombardiaA014</v>
      </c>
      <c r="B399" s="14" t="s">
        <v>321</v>
      </c>
      <c r="C399" s="17" t="s">
        <v>359</v>
      </c>
      <c r="D399" s="15" t="s">
        <v>141</v>
      </c>
      <c r="E399" s="14" t="s">
        <v>365</v>
      </c>
      <c r="F399" s="16">
        <v>9</v>
      </c>
      <c r="G399" s="16">
        <v>2</v>
      </c>
    </row>
    <row r="400" spans="1:7" ht="16.5" customHeight="1" x14ac:dyDescent="0.15">
      <c r="A400" t="str">
        <f t="shared" si="6"/>
        <v>MoliseA014</v>
      </c>
      <c r="B400" s="4" t="s">
        <v>333</v>
      </c>
      <c r="C400" s="12" t="s">
        <v>359</v>
      </c>
      <c r="D400" s="13" t="s">
        <v>141</v>
      </c>
      <c r="E400" s="4" t="s">
        <v>365</v>
      </c>
      <c r="F400" s="5">
        <v>1</v>
      </c>
      <c r="G400" s="5">
        <v>0</v>
      </c>
    </row>
    <row r="401" spans="1:7" ht="16.5" customHeight="1" x14ac:dyDescent="0.15">
      <c r="A401" t="str">
        <f t="shared" si="6"/>
        <v>PiemonteA014</v>
      </c>
      <c r="B401" s="4" t="s">
        <v>323</v>
      </c>
      <c r="C401" s="12" t="s">
        <v>359</v>
      </c>
      <c r="D401" s="13" t="s">
        <v>141</v>
      </c>
      <c r="E401" s="4" t="s">
        <v>365</v>
      </c>
      <c r="F401" s="5">
        <v>2</v>
      </c>
      <c r="G401" s="5">
        <v>0</v>
      </c>
    </row>
    <row r="402" spans="1:7" ht="16.5" customHeight="1" x14ac:dyDescent="0.15">
      <c r="A402" t="str">
        <f t="shared" si="6"/>
        <v>PugliaA014</v>
      </c>
      <c r="B402" s="4" t="s">
        <v>324</v>
      </c>
      <c r="C402" s="12" t="s">
        <v>359</v>
      </c>
      <c r="D402" s="13" t="s">
        <v>141</v>
      </c>
      <c r="E402" s="4" t="s">
        <v>365</v>
      </c>
      <c r="F402" s="5">
        <v>5</v>
      </c>
      <c r="G402" s="5">
        <v>1</v>
      </c>
    </row>
    <row r="403" spans="1:7" ht="16.5" customHeight="1" x14ac:dyDescent="0.15">
      <c r="A403" t="str">
        <f t="shared" si="6"/>
        <v>SardegnaA014</v>
      </c>
      <c r="B403" s="4" t="s">
        <v>325</v>
      </c>
      <c r="C403" s="12" t="s">
        <v>359</v>
      </c>
      <c r="D403" s="13" t="s">
        <v>141</v>
      </c>
      <c r="E403" s="4" t="s">
        <v>365</v>
      </c>
      <c r="F403" s="5">
        <v>4</v>
      </c>
      <c r="G403" s="5">
        <v>1</v>
      </c>
    </row>
    <row r="404" spans="1:7" ht="16.5" customHeight="1" x14ac:dyDescent="0.15">
      <c r="A404" t="str">
        <f t="shared" si="6"/>
        <v>SiciliaA014</v>
      </c>
      <c r="B404" s="4" t="s">
        <v>326</v>
      </c>
      <c r="C404" s="12" t="s">
        <v>359</v>
      </c>
      <c r="D404" s="13" t="s">
        <v>141</v>
      </c>
      <c r="E404" s="4" t="s">
        <v>365</v>
      </c>
      <c r="F404" s="5">
        <v>1</v>
      </c>
      <c r="G404" s="5">
        <v>0</v>
      </c>
    </row>
    <row r="405" spans="1:7" ht="16.5" customHeight="1" x14ac:dyDescent="0.15">
      <c r="A405" t="str">
        <f t="shared" si="6"/>
        <v>ToscanaA014</v>
      </c>
      <c r="B405" s="4" t="s">
        <v>327</v>
      </c>
      <c r="C405" s="12" t="s">
        <v>359</v>
      </c>
      <c r="D405" s="13" t="s">
        <v>141</v>
      </c>
      <c r="E405" s="4" t="s">
        <v>365</v>
      </c>
      <c r="F405" s="5">
        <v>1</v>
      </c>
      <c r="G405" s="5">
        <v>0</v>
      </c>
    </row>
    <row r="406" spans="1:7" ht="16.5" customHeight="1" x14ac:dyDescent="0.15">
      <c r="A406" t="str">
        <f t="shared" si="6"/>
        <v>VenetoA014</v>
      </c>
      <c r="B406" s="4" t="s">
        <v>329</v>
      </c>
      <c r="C406" s="12" t="s">
        <v>359</v>
      </c>
      <c r="D406" s="13" t="s">
        <v>141</v>
      </c>
      <c r="E406" s="4" t="s">
        <v>365</v>
      </c>
      <c r="F406" s="5">
        <v>3</v>
      </c>
      <c r="G406" s="5">
        <v>0</v>
      </c>
    </row>
    <row r="407" spans="1:7" ht="16.5" customHeight="1" x14ac:dyDescent="0.15">
      <c r="A407" t="str">
        <f t="shared" si="6"/>
        <v>CalabriaA015</v>
      </c>
      <c r="B407" s="4" t="s">
        <v>313</v>
      </c>
      <c r="C407" s="12" t="s">
        <v>359</v>
      </c>
      <c r="D407" s="13" t="s">
        <v>143</v>
      </c>
      <c r="E407" s="4" t="s">
        <v>144</v>
      </c>
      <c r="F407" s="5">
        <v>4</v>
      </c>
      <c r="G407" s="5">
        <v>1</v>
      </c>
    </row>
    <row r="408" spans="1:7" ht="16.5" customHeight="1" x14ac:dyDescent="0.15">
      <c r="A408" t="str">
        <f t="shared" si="6"/>
        <v>CampaniaA015</v>
      </c>
      <c r="B408" s="4" t="s">
        <v>316</v>
      </c>
      <c r="C408" s="12" t="s">
        <v>359</v>
      </c>
      <c r="D408" s="13" t="s">
        <v>143</v>
      </c>
      <c r="E408" s="4" t="s">
        <v>144</v>
      </c>
      <c r="F408" s="5">
        <v>2</v>
      </c>
      <c r="G408" s="5">
        <v>0</v>
      </c>
    </row>
    <row r="409" spans="1:7" ht="16.5" customHeight="1" x14ac:dyDescent="0.15">
      <c r="A409" t="str">
        <f t="shared" si="6"/>
        <v>Emilia R.A015</v>
      </c>
      <c r="B409" s="4" t="s">
        <v>317</v>
      </c>
      <c r="C409" s="12" t="s">
        <v>359</v>
      </c>
      <c r="D409" s="13" t="s">
        <v>143</v>
      </c>
      <c r="E409" s="4" t="s">
        <v>144</v>
      </c>
      <c r="F409" s="5">
        <v>1</v>
      </c>
      <c r="G409" s="5">
        <v>0</v>
      </c>
    </row>
    <row r="410" spans="1:7" ht="16.5" customHeight="1" x14ac:dyDescent="0.15">
      <c r="A410" t="str">
        <f t="shared" si="6"/>
        <v>Friuli V. G.A015</v>
      </c>
      <c r="B410" s="4" t="s">
        <v>318</v>
      </c>
      <c r="C410" s="12" t="s">
        <v>359</v>
      </c>
      <c r="D410" s="13" t="s">
        <v>143</v>
      </c>
      <c r="E410" s="4" t="s">
        <v>144</v>
      </c>
      <c r="F410" s="5">
        <v>3</v>
      </c>
      <c r="G410" s="5">
        <v>0</v>
      </c>
    </row>
    <row r="411" spans="1:7" ht="16.5" customHeight="1" x14ac:dyDescent="0.15">
      <c r="A411" t="str">
        <f t="shared" si="6"/>
        <v>LombardiaA015</v>
      </c>
      <c r="B411" s="4" t="s">
        <v>321</v>
      </c>
      <c r="C411" s="12" t="s">
        <v>359</v>
      </c>
      <c r="D411" s="13" t="s">
        <v>143</v>
      </c>
      <c r="E411" s="4" t="s">
        <v>144</v>
      </c>
      <c r="F411" s="5">
        <v>3</v>
      </c>
      <c r="G411" s="5">
        <v>0</v>
      </c>
    </row>
    <row r="412" spans="1:7" ht="16.5" customHeight="1" x14ac:dyDescent="0.15">
      <c r="A412" t="str">
        <f t="shared" si="6"/>
        <v>MoliseA015</v>
      </c>
      <c r="B412" s="4" t="s">
        <v>333</v>
      </c>
      <c r="C412" s="12" t="s">
        <v>359</v>
      </c>
      <c r="D412" s="13" t="s">
        <v>143</v>
      </c>
      <c r="E412" s="4" t="s">
        <v>144</v>
      </c>
      <c r="F412" s="5">
        <v>1</v>
      </c>
      <c r="G412" s="5">
        <v>0</v>
      </c>
    </row>
    <row r="413" spans="1:7" ht="16.5" customHeight="1" x14ac:dyDescent="0.15">
      <c r="A413" t="str">
        <f t="shared" si="6"/>
        <v>PiemonteA015</v>
      </c>
      <c r="B413" s="4" t="s">
        <v>323</v>
      </c>
      <c r="C413" s="12" t="s">
        <v>359</v>
      </c>
      <c r="D413" s="13" t="s">
        <v>143</v>
      </c>
      <c r="E413" s="4" t="s">
        <v>144</v>
      </c>
      <c r="F413" s="5">
        <v>2</v>
      </c>
      <c r="G413" s="5">
        <v>0</v>
      </c>
    </row>
    <row r="414" spans="1:7" ht="16.5" customHeight="1" x14ac:dyDescent="0.15">
      <c r="A414" t="str">
        <f t="shared" si="6"/>
        <v>PugliaA015</v>
      </c>
      <c r="B414" s="4" t="s">
        <v>324</v>
      </c>
      <c r="C414" s="12" t="s">
        <v>359</v>
      </c>
      <c r="D414" s="13" t="s">
        <v>143</v>
      </c>
      <c r="E414" s="4" t="s">
        <v>144</v>
      </c>
      <c r="F414" s="5">
        <v>3</v>
      </c>
      <c r="G414" s="5">
        <v>0</v>
      </c>
    </row>
    <row r="415" spans="1:7" ht="16.5" customHeight="1" x14ac:dyDescent="0.15">
      <c r="A415" t="str">
        <f t="shared" si="6"/>
        <v>SardegnaA015</v>
      </c>
      <c r="B415" s="4" t="s">
        <v>325</v>
      </c>
      <c r="C415" s="12" t="s">
        <v>359</v>
      </c>
      <c r="D415" s="13" t="s">
        <v>143</v>
      </c>
      <c r="E415" s="4" t="s">
        <v>144</v>
      </c>
      <c r="F415" s="5">
        <v>2</v>
      </c>
      <c r="G415" s="5">
        <v>0</v>
      </c>
    </row>
    <row r="416" spans="1:7" ht="16.5" customHeight="1" x14ac:dyDescent="0.15">
      <c r="A416" t="str">
        <f t="shared" si="6"/>
        <v>ToscanaA015</v>
      </c>
      <c r="B416" s="4" t="s">
        <v>327</v>
      </c>
      <c r="C416" s="12" t="s">
        <v>359</v>
      </c>
      <c r="D416" s="13" t="s">
        <v>143</v>
      </c>
      <c r="E416" s="4" t="s">
        <v>144</v>
      </c>
      <c r="F416" s="5">
        <v>2</v>
      </c>
      <c r="G416" s="5">
        <v>0</v>
      </c>
    </row>
    <row r="417" spans="1:7" ht="16.5" customHeight="1" x14ac:dyDescent="0.15">
      <c r="A417" t="str">
        <f t="shared" si="6"/>
        <v>CalabriaA016</v>
      </c>
      <c r="B417" s="4" t="s">
        <v>313</v>
      </c>
      <c r="C417" s="12" t="s">
        <v>359</v>
      </c>
      <c r="D417" s="13" t="s">
        <v>145</v>
      </c>
      <c r="E417" s="4" t="s">
        <v>366</v>
      </c>
      <c r="F417" s="5">
        <v>3</v>
      </c>
      <c r="G417" s="5">
        <v>0</v>
      </c>
    </row>
    <row r="418" spans="1:7" ht="16.5" customHeight="1" x14ac:dyDescent="0.15">
      <c r="A418" t="str">
        <f t="shared" si="6"/>
        <v>CampaniaA016</v>
      </c>
      <c r="B418" s="4" t="s">
        <v>316</v>
      </c>
      <c r="C418" s="12" t="s">
        <v>359</v>
      </c>
      <c r="D418" s="13" t="s">
        <v>145</v>
      </c>
      <c r="E418" s="4" t="s">
        <v>366</v>
      </c>
      <c r="F418" s="5">
        <v>2</v>
      </c>
      <c r="G418" s="5">
        <v>0</v>
      </c>
    </row>
    <row r="419" spans="1:7" ht="16.5" customHeight="1" x14ac:dyDescent="0.15">
      <c r="A419" t="str">
        <f t="shared" si="6"/>
        <v>Friuli V. G.A016</v>
      </c>
      <c r="B419" s="4" t="s">
        <v>318</v>
      </c>
      <c r="C419" s="12" t="s">
        <v>359</v>
      </c>
      <c r="D419" s="13" t="s">
        <v>145</v>
      </c>
      <c r="E419" s="4" t="s">
        <v>366</v>
      </c>
      <c r="F419" s="5">
        <v>1</v>
      </c>
      <c r="G419" s="5">
        <v>0</v>
      </c>
    </row>
    <row r="420" spans="1:7" ht="16.5" customHeight="1" x14ac:dyDescent="0.15">
      <c r="A420" t="str">
        <f t="shared" si="6"/>
        <v>LazioA016</v>
      </c>
      <c r="B420" s="4" t="s">
        <v>319</v>
      </c>
      <c r="C420" s="12" t="s">
        <v>359</v>
      </c>
      <c r="D420" s="13" t="s">
        <v>145</v>
      </c>
      <c r="E420" s="4" t="s">
        <v>366</v>
      </c>
      <c r="F420" s="5">
        <v>4</v>
      </c>
      <c r="G420" s="5">
        <v>1</v>
      </c>
    </row>
    <row r="421" spans="1:7" ht="16.5" customHeight="1" x14ac:dyDescent="0.15">
      <c r="A421" t="str">
        <f t="shared" si="6"/>
        <v>LombardiaA016</v>
      </c>
      <c r="B421" s="4" t="s">
        <v>321</v>
      </c>
      <c r="C421" s="12" t="s">
        <v>359</v>
      </c>
      <c r="D421" s="13" t="s">
        <v>145</v>
      </c>
      <c r="E421" s="4" t="s">
        <v>366</v>
      </c>
      <c r="F421" s="5">
        <v>6</v>
      </c>
      <c r="G421" s="5">
        <v>1</v>
      </c>
    </row>
    <row r="422" spans="1:7" ht="16.5" customHeight="1" x14ac:dyDescent="0.15">
      <c r="A422" t="str">
        <f t="shared" si="6"/>
        <v>PugliaA016</v>
      </c>
      <c r="B422" s="4" t="s">
        <v>324</v>
      </c>
      <c r="C422" s="12" t="s">
        <v>359</v>
      </c>
      <c r="D422" s="13" t="s">
        <v>145</v>
      </c>
      <c r="E422" s="4" t="s">
        <v>366</v>
      </c>
      <c r="F422" s="5">
        <v>2</v>
      </c>
      <c r="G422" s="5">
        <v>0</v>
      </c>
    </row>
    <row r="423" spans="1:7" ht="16.5" customHeight="1" x14ac:dyDescent="0.15">
      <c r="A423" t="str">
        <f t="shared" si="6"/>
        <v>VenetoA016</v>
      </c>
      <c r="B423" s="4" t="s">
        <v>329</v>
      </c>
      <c r="C423" s="12" t="s">
        <v>359</v>
      </c>
      <c r="D423" s="13" t="s">
        <v>145</v>
      </c>
      <c r="E423" s="4" t="s">
        <v>366</v>
      </c>
      <c r="F423" s="5">
        <v>2</v>
      </c>
      <c r="G423" s="5">
        <v>0</v>
      </c>
    </row>
    <row r="424" spans="1:7" ht="16.5" customHeight="1" x14ac:dyDescent="0.15">
      <c r="A424" t="str">
        <f t="shared" si="6"/>
        <v>AbruzzoA017</v>
      </c>
      <c r="B424" s="4" t="s">
        <v>330</v>
      </c>
      <c r="C424" s="12" t="s">
        <v>359</v>
      </c>
      <c r="D424" s="13" t="s">
        <v>19</v>
      </c>
      <c r="E424" s="4" t="s">
        <v>367</v>
      </c>
      <c r="F424" s="5">
        <v>1</v>
      </c>
      <c r="G424" s="5">
        <v>0</v>
      </c>
    </row>
    <row r="425" spans="1:7" ht="16.5" customHeight="1" x14ac:dyDescent="0.15">
      <c r="A425" t="str">
        <f t="shared" si="6"/>
        <v>CalabriaA017</v>
      </c>
      <c r="B425" s="4" t="s">
        <v>313</v>
      </c>
      <c r="C425" s="12" t="s">
        <v>359</v>
      </c>
      <c r="D425" s="13" t="s">
        <v>19</v>
      </c>
      <c r="E425" s="4" t="s">
        <v>367</v>
      </c>
      <c r="F425" s="5">
        <v>2</v>
      </c>
      <c r="G425" s="5">
        <v>0</v>
      </c>
    </row>
    <row r="426" spans="1:7" ht="16.5" customHeight="1" x14ac:dyDescent="0.15">
      <c r="A426" t="str">
        <f t="shared" si="6"/>
        <v>CampaniaA017</v>
      </c>
      <c r="B426" s="4" t="s">
        <v>316</v>
      </c>
      <c r="C426" s="12" t="s">
        <v>359</v>
      </c>
      <c r="D426" s="13" t="s">
        <v>19</v>
      </c>
      <c r="E426" s="4" t="s">
        <v>367</v>
      </c>
      <c r="F426" s="5">
        <v>5</v>
      </c>
      <c r="G426" s="5">
        <v>1</v>
      </c>
    </row>
    <row r="427" spans="1:7" ht="16.5" customHeight="1" x14ac:dyDescent="0.15">
      <c r="A427" t="str">
        <f t="shared" si="6"/>
        <v>Emilia R.A017</v>
      </c>
      <c r="B427" s="4" t="s">
        <v>317</v>
      </c>
      <c r="C427" s="12" t="s">
        <v>359</v>
      </c>
      <c r="D427" s="13" t="s">
        <v>19</v>
      </c>
      <c r="E427" s="4" t="s">
        <v>367</v>
      </c>
      <c r="F427" s="5">
        <v>3</v>
      </c>
      <c r="G427" s="5">
        <v>0</v>
      </c>
    </row>
    <row r="428" spans="1:7" ht="16.5" customHeight="1" x14ac:dyDescent="0.15">
      <c r="A428" t="str">
        <f t="shared" si="6"/>
        <v>Friuli V. G.A017</v>
      </c>
      <c r="B428" s="4" t="s">
        <v>318</v>
      </c>
      <c r="C428" s="12" t="s">
        <v>359</v>
      </c>
      <c r="D428" s="13" t="s">
        <v>19</v>
      </c>
      <c r="E428" s="4" t="s">
        <v>367</v>
      </c>
      <c r="F428" s="5">
        <v>1</v>
      </c>
      <c r="G428" s="5">
        <v>0</v>
      </c>
    </row>
    <row r="429" spans="1:7" ht="16.5" customHeight="1" x14ac:dyDescent="0.15">
      <c r="A429" t="str">
        <f t="shared" si="6"/>
        <v>LazioA017</v>
      </c>
      <c r="B429" s="4" t="s">
        <v>319</v>
      </c>
      <c r="C429" s="12" t="s">
        <v>359</v>
      </c>
      <c r="D429" s="13" t="s">
        <v>19</v>
      </c>
      <c r="E429" s="4" t="s">
        <v>367</v>
      </c>
      <c r="F429" s="5">
        <v>19</v>
      </c>
      <c r="G429" s="5">
        <v>5</v>
      </c>
    </row>
    <row r="430" spans="1:7" ht="16.5" customHeight="1" x14ac:dyDescent="0.15">
      <c r="A430" t="str">
        <f t="shared" si="6"/>
        <v>LiguriaA017</v>
      </c>
      <c r="B430" s="4" t="s">
        <v>320</v>
      </c>
      <c r="C430" s="12" t="s">
        <v>359</v>
      </c>
      <c r="D430" s="13" t="s">
        <v>19</v>
      </c>
      <c r="E430" s="4" t="s">
        <v>367</v>
      </c>
      <c r="F430" s="5">
        <v>3</v>
      </c>
      <c r="G430" s="5">
        <v>0</v>
      </c>
    </row>
    <row r="431" spans="1:7" ht="16.5" customHeight="1" x14ac:dyDescent="0.15">
      <c r="A431" t="str">
        <f t="shared" si="6"/>
        <v>LombardiaA017</v>
      </c>
      <c r="B431" s="4" t="s">
        <v>321</v>
      </c>
      <c r="C431" s="12" t="s">
        <v>359</v>
      </c>
      <c r="D431" s="13" t="s">
        <v>19</v>
      </c>
      <c r="E431" s="4" t="s">
        <v>367</v>
      </c>
      <c r="F431" s="5">
        <v>7</v>
      </c>
      <c r="G431" s="5">
        <v>2</v>
      </c>
    </row>
    <row r="432" spans="1:7" ht="16.5" customHeight="1" x14ac:dyDescent="0.15">
      <c r="A432" t="str">
        <f t="shared" si="6"/>
        <v>MarcheA017</v>
      </c>
      <c r="B432" s="4" t="s">
        <v>322</v>
      </c>
      <c r="C432" s="12" t="s">
        <v>359</v>
      </c>
      <c r="D432" s="13" t="s">
        <v>19</v>
      </c>
      <c r="E432" s="4" t="s">
        <v>367</v>
      </c>
      <c r="F432" s="5">
        <v>4</v>
      </c>
      <c r="G432" s="5">
        <v>1</v>
      </c>
    </row>
    <row r="433" spans="1:7" ht="16.5" customHeight="1" x14ac:dyDescent="0.15">
      <c r="A433" t="str">
        <f t="shared" si="6"/>
        <v>MoliseA017</v>
      </c>
      <c r="B433" s="4" t="s">
        <v>333</v>
      </c>
      <c r="C433" s="12" t="s">
        <v>359</v>
      </c>
      <c r="D433" s="13" t="s">
        <v>19</v>
      </c>
      <c r="E433" s="4" t="s">
        <v>367</v>
      </c>
      <c r="F433" s="5">
        <v>3</v>
      </c>
      <c r="G433" s="5">
        <v>0</v>
      </c>
    </row>
    <row r="434" spans="1:7" ht="16.5" customHeight="1" x14ac:dyDescent="0.15">
      <c r="A434" t="str">
        <f t="shared" si="6"/>
        <v>PiemonteA017</v>
      </c>
      <c r="B434" s="4" t="s">
        <v>323</v>
      </c>
      <c r="C434" s="12" t="s">
        <v>359</v>
      </c>
      <c r="D434" s="13" t="s">
        <v>19</v>
      </c>
      <c r="E434" s="4" t="s">
        <v>367</v>
      </c>
      <c r="F434" s="5">
        <v>5</v>
      </c>
      <c r="G434" s="5">
        <v>1</v>
      </c>
    </row>
    <row r="435" spans="1:7" ht="16.5" customHeight="1" x14ac:dyDescent="0.15">
      <c r="A435" t="str">
        <f t="shared" si="6"/>
        <v>PugliaA017</v>
      </c>
      <c r="B435" s="4" t="s">
        <v>324</v>
      </c>
      <c r="C435" s="12" t="s">
        <v>359</v>
      </c>
      <c r="D435" s="13" t="s">
        <v>19</v>
      </c>
      <c r="E435" s="4" t="s">
        <v>367</v>
      </c>
      <c r="F435" s="5">
        <v>4</v>
      </c>
      <c r="G435" s="5">
        <v>1</v>
      </c>
    </row>
    <row r="436" spans="1:7" ht="16.5" customHeight="1" x14ac:dyDescent="0.15">
      <c r="A436" t="str">
        <f t="shared" si="6"/>
        <v>SardegnaA017</v>
      </c>
      <c r="B436" s="14" t="s">
        <v>325</v>
      </c>
      <c r="C436" s="17" t="s">
        <v>359</v>
      </c>
      <c r="D436" s="15" t="s">
        <v>19</v>
      </c>
      <c r="E436" s="14" t="s">
        <v>367</v>
      </c>
      <c r="F436" s="16">
        <v>1</v>
      </c>
      <c r="G436" s="16">
        <v>0</v>
      </c>
    </row>
    <row r="437" spans="1:7" ht="16.5" customHeight="1" x14ac:dyDescent="0.15">
      <c r="A437" t="str">
        <f t="shared" si="6"/>
        <v>SiciliaA017</v>
      </c>
      <c r="B437" s="4" t="s">
        <v>326</v>
      </c>
      <c r="C437" s="12" t="s">
        <v>359</v>
      </c>
      <c r="D437" s="13" t="s">
        <v>19</v>
      </c>
      <c r="E437" s="4" t="s">
        <v>367</v>
      </c>
      <c r="F437" s="5">
        <v>2</v>
      </c>
      <c r="G437" s="5">
        <v>0</v>
      </c>
    </row>
    <row r="438" spans="1:7" ht="16.5" customHeight="1" x14ac:dyDescent="0.15">
      <c r="A438" t="str">
        <f t="shared" si="6"/>
        <v>VenetoA017</v>
      </c>
      <c r="B438" s="4" t="s">
        <v>329</v>
      </c>
      <c r="C438" s="12" t="s">
        <v>359</v>
      </c>
      <c r="D438" s="13" t="s">
        <v>19</v>
      </c>
      <c r="E438" s="4" t="s">
        <v>367</v>
      </c>
      <c r="F438" s="5">
        <v>1</v>
      </c>
      <c r="G438" s="5">
        <v>0</v>
      </c>
    </row>
    <row r="439" spans="1:7" ht="16.5" customHeight="1" x14ac:dyDescent="0.15">
      <c r="A439" t="str">
        <f t="shared" si="6"/>
        <v>AbruzzoA018</v>
      </c>
      <c r="B439" s="4" t="s">
        <v>330</v>
      </c>
      <c r="C439" s="12" t="s">
        <v>359</v>
      </c>
      <c r="D439" s="13" t="s">
        <v>21</v>
      </c>
      <c r="E439" s="4" t="s">
        <v>22</v>
      </c>
      <c r="F439" s="5">
        <v>2</v>
      </c>
      <c r="G439" s="5">
        <v>0</v>
      </c>
    </row>
    <row r="440" spans="1:7" ht="16.5" customHeight="1" x14ac:dyDescent="0.15">
      <c r="A440" t="str">
        <f t="shared" si="6"/>
        <v>BasilicataA018</v>
      </c>
      <c r="B440" s="4" t="s">
        <v>332</v>
      </c>
      <c r="C440" s="12" t="s">
        <v>359</v>
      </c>
      <c r="D440" s="13" t="s">
        <v>21</v>
      </c>
      <c r="E440" s="4" t="s">
        <v>22</v>
      </c>
      <c r="F440" s="5">
        <v>4</v>
      </c>
      <c r="G440" s="5">
        <v>1</v>
      </c>
    </row>
    <row r="441" spans="1:7" ht="16.5" customHeight="1" x14ac:dyDescent="0.15">
      <c r="A441" t="str">
        <f t="shared" si="6"/>
        <v>CalabriaA018</v>
      </c>
      <c r="B441" s="4" t="s">
        <v>313</v>
      </c>
      <c r="C441" s="12" t="s">
        <v>359</v>
      </c>
      <c r="D441" s="13" t="s">
        <v>21</v>
      </c>
      <c r="E441" s="4" t="s">
        <v>22</v>
      </c>
      <c r="F441" s="5">
        <v>1</v>
      </c>
      <c r="G441" s="5">
        <v>0</v>
      </c>
    </row>
    <row r="442" spans="1:7" ht="16.5" customHeight="1" x14ac:dyDescent="0.15">
      <c r="A442" t="str">
        <f t="shared" si="6"/>
        <v>CampaniaA018</v>
      </c>
      <c r="B442" s="4" t="s">
        <v>316</v>
      </c>
      <c r="C442" s="12" t="s">
        <v>359</v>
      </c>
      <c r="D442" s="13" t="s">
        <v>21</v>
      </c>
      <c r="E442" s="4" t="s">
        <v>22</v>
      </c>
      <c r="F442" s="5">
        <v>3</v>
      </c>
      <c r="G442" s="5">
        <v>0</v>
      </c>
    </row>
    <row r="443" spans="1:7" ht="16.5" customHeight="1" x14ac:dyDescent="0.15">
      <c r="A443" t="str">
        <f t="shared" si="6"/>
        <v>Emilia R.A018</v>
      </c>
      <c r="B443" s="4" t="s">
        <v>317</v>
      </c>
      <c r="C443" s="12" t="s">
        <v>359</v>
      </c>
      <c r="D443" s="13" t="s">
        <v>21</v>
      </c>
      <c r="E443" s="4" t="s">
        <v>22</v>
      </c>
      <c r="F443" s="5">
        <v>3</v>
      </c>
      <c r="G443" s="5">
        <v>0</v>
      </c>
    </row>
    <row r="444" spans="1:7" ht="16.5" customHeight="1" x14ac:dyDescent="0.15">
      <c r="A444" t="str">
        <f t="shared" si="6"/>
        <v>Friuli V. G.A018</v>
      </c>
      <c r="B444" s="4" t="s">
        <v>318</v>
      </c>
      <c r="C444" s="12" t="s">
        <v>359</v>
      </c>
      <c r="D444" s="13" t="s">
        <v>21</v>
      </c>
      <c r="E444" s="4" t="s">
        <v>22</v>
      </c>
      <c r="F444" s="5">
        <v>6</v>
      </c>
      <c r="G444" s="5">
        <v>1</v>
      </c>
    </row>
    <row r="445" spans="1:7" ht="16.5" customHeight="1" x14ac:dyDescent="0.15">
      <c r="A445" t="str">
        <f t="shared" si="6"/>
        <v>LazioA018</v>
      </c>
      <c r="B445" s="4" t="s">
        <v>319</v>
      </c>
      <c r="C445" s="12" t="s">
        <v>359</v>
      </c>
      <c r="D445" s="13" t="s">
        <v>21</v>
      </c>
      <c r="E445" s="4" t="s">
        <v>22</v>
      </c>
      <c r="F445" s="5">
        <v>9</v>
      </c>
      <c r="G445" s="5">
        <v>2</v>
      </c>
    </row>
    <row r="446" spans="1:7" ht="16.5" customHeight="1" x14ac:dyDescent="0.15">
      <c r="A446" t="str">
        <f t="shared" si="6"/>
        <v>LiguriaA018</v>
      </c>
      <c r="B446" s="4" t="s">
        <v>320</v>
      </c>
      <c r="C446" s="12" t="s">
        <v>359</v>
      </c>
      <c r="D446" s="13" t="s">
        <v>21</v>
      </c>
      <c r="E446" s="4" t="s">
        <v>22</v>
      </c>
      <c r="F446" s="5">
        <v>7</v>
      </c>
      <c r="G446" s="5">
        <v>2</v>
      </c>
    </row>
    <row r="447" spans="1:7" ht="16.5" customHeight="1" x14ac:dyDescent="0.15">
      <c r="A447" t="str">
        <f t="shared" si="6"/>
        <v>LombardiaA018</v>
      </c>
      <c r="B447" s="4" t="s">
        <v>321</v>
      </c>
      <c r="C447" s="12" t="s">
        <v>359</v>
      </c>
      <c r="D447" s="13" t="s">
        <v>21</v>
      </c>
      <c r="E447" s="4" t="s">
        <v>22</v>
      </c>
      <c r="F447" s="5">
        <v>31</v>
      </c>
      <c r="G447" s="5">
        <v>9</v>
      </c>
    </row>
    <row r="448" spans="1:7" ht="16.5" customHeight="1" x14ac:dyDescent="0.15">
      <c r="A448" t="str">
        <f t="shared" si="6"/>
        <v>MoliseA018</v>
      </c>
      <c r="B448" s="4" t="s">
        <v>333</v>
      </c>
      <c r="C448" s="12" t="s">
        <v>359</v>
      </c>
      <c r="D448" s="13" t="s">
        <v>21</v>
      </c>
      <c r="E448" s="4" t="s">
        <v>22</v>
      </c>
      <c r="F448" s="5">
        <v>4</v>
      </c>
      <c r="G448" s="5">
        <v>1</v>
      </c>
    </row>
    <row r="449" spans="1:7" ht="16.5" customHeight="1" x14ac:dyDescent="0.15">
      <c r="A449" t="str">
        <f t="shared" si="6"/>
        <v>PiemonteA018</v>
      </c>
      <c r="B449" s="4" t="s">
        <v>323</v>
      </c>
      <c r="C449" s="12" t="s">
        <v>359</v>
      </c>
      <c r="D449" s="13" t="s">
        <v>21</v>
      </c>
      <c r="E449" s="4" t="s">
        <v>22</v>
      </c>
      <c r="F449" s="5">
        <v>15</v>
      </c>
      <c r="G449" s="5">
        <v>4</v>
      </c>
    </row>
    <row r="450" spans="1:7" ht="16.5" customHeight="1" x14ac:dyDescent="0.15">
      <c r="A450" t="str">
        <f t="shared" ref="A450:A513" si="7">B450&amp;D450</f>
        <v>PugliaA018</v>
      </c>
      <c r="B450" s="4" t="s">
        <v>324</v>
      </c>
      <c r="C450" s="12" t="s">
        <v>359</v>
      </c>
      <c r="D450" s="13" t="s">
        <v>21</v>
      </c>
      <c r="E450" s="4" t="s">
        <v>22</v>
      </c>
      <c r="F450" s="5">
        <v>8</v>
      </c>
      <c r="G450" s="5">
        <v>2</v>
      </c>
    </row>
    <row r="451" spans="1:7" ht="16.5" customHeight="1" x14ac:dyDescent="0.15">
      <c r="A451" t="str">
        <f t="shared" si="7"/>
        <v>SardegnaA018</v>
      </c>
      <c r="B451" s="4" t="s">
        <v>325</v>
      </c>
      <c r="C451" s="12" t="s">
        <v>359</v>
      </c>
      <c r="D451" s="13" t="s">
        <v>21</v>
      </c>
      <c r="E451" s="4" t="s">
        <v>22</v>
      </c>
      <c r="F451" s="5">
        <v>9</v>
      </c>
      <c r="G451" s="5">
        <v>2</v>
      </c>
    </row>
    <row r="452" spans="1:7" ht="16.5" customHeight="1" x14ac:dyDescent="0.15">
      <c r="A452" t="str">
        <f t="shared" si="7"/>
        <v>SiciliaA018</v>
      </c>
      <c r="B452" s="4" t="s">
        <v>326</v>
      </c>
      <c r="C452" s="12" t="s">
        <v>359</v>
      </c>
      <c r="D452" s="13" t="s">
        <v>21</v>
      </c>
      <c r="E452" s="4" t="s">
        <v>22</v>
      </c>
      <c r="F452" s="5">
        <v>3</v>
      </c>
      <c r="G452" s="5">
        <v>0</v>
      </c>
    </row>
    <row r="453" spans="1:7" ht="16.5" customHeight="1" x14ac:dyDescent="0.15">
      <c r="A453" t="str">
        <f t="shared" si="7"/>
        <v>ToscanaA018</v>
      </c>
      <c r="B453" s="4" t="s">
        <v>327</v>
      </c>
      <c r="C453" s="12" t="s">
        <v>359</v>
      </c>
      <c r="D453" s="13" t="s">
        <v>21</v>
      </c>
      <c r="E453" s="4" t="s">
        <v>22</v>
      </c>
      <c r="F453" s="5">
        <v>8</v>
      </c>
      <c r="G453" s="5">
        <v>2</v>
      </c>
    </row>
    <row r="454" spans="1:7" ht="16.5" customHeight="1" x14ac:dyDescent="0.15">
      <c r="A454" t="str">
        <f t="shared" si="7"/>
        <v>UmbriaA018</v>
      </c>
      <c r="B454" s="4" t="s">
        <v>328</v>
      </c>
      <c r="C454" s="12" t="s">
        <v>359</v>
      </c>
      <c r="D454" s="13" t="s">
        <v>21</v>
      </c>
      <c r="E454" s="4" t="s">
        <v>22</v>
      </c>
      <c r="F454" s="5">
        <v>2</v>
      </c>
      <c r="G454" s="5">
        <v>0</v>
      </c>
    </row>
    <row r="455" spans="1:7" ht="16.5" customHeight="1" x14ac:dyDescent="0.15">
      <c r="A455" t="str">
        <f t="shared" si="7"/>
        <v>VenetoA018</v>
      </c>
      <c r="B455" s="4" t="s">
        <v>329</v>
      </c>
      <c r="C455" s="12" t="s">
        <v>359</v>
      </c>
      <c r="D455" s="13" t="s">
        <v>21</v>
      </c>
      <c r="E455" s="4" t="s">
        <v>22</v>
      </c>
      <c r="F455" s="5">
        <v>7</v>
      </c>
      <c r="G455" s="5">
        <v>2</v>
      </c>
    </row>
    <row r="456" spans="1:7" ht="16.5" customHeight="1" x14ac:dyDescent="0.15">
      <c r="A456" t="str">
        <f t="shared" si="7"/>
        <v>AbruzzoA019</v>
      </c>
      <c r="B456" s="4" t="s">
        <v>330</v>
      </c>
      <c r="C456" s="12" t="s">
        <v>359</v>
      </c>
      <c r="D456" s="13" t="s">
        <v>23</v>
      </c>
      <c r="E456" s="4" t="s">
        <v>24</v>
      </c>
      <c r="F456" s="5">
        <v>10</v>
      </c>
      <c r="G456" s="5">
        <v>3</v>
      </c>
    </row>
    <row r="457" spans="1:7" ht="16.5" customHeight="1" x14ac:dyDescent="0.15">
      <c r="A457" t="str">
        <f t="shared" si="7"/>
        <v>CalabriaA019</v>
      </c>
      <c r="B457" s="4" t="s">
        <v>313</v>
      </c>
      <c r="C457" s="12" t="s">
        <v>359</v>
      </c>
      <c r="D457" s="13" t="s">
        <v>23</v>
      </c>
      <c r="E457" s="4" t="s">
        <v>24</v>
      </c>
      <c r="F457" s="5">
        <v>1</v>
      </c>
      <c r="G457" s="5">
        <v>0</v>
      </c>
    </row>
    <row r="458" spans="1:7" ht="16.5" customHeight="1" x14ac:dyDescent="0.15">
      <c r="A458" t="str">
        <f t="shared" si="7"/>
        <v>CampaniaA019</v>
      </c>
      <c r="B458" s="4" t="s">
        <v>316</v>
      </c>
      <c r="C458" s="12" t="s">
        <v>359</v>
      </c>
      <c r="D458" s="13" t="s">
        <v>23</v>
      </c>
      <c r="E458" s="4" t="s">
        <v>24</v>
      </c>
      <c r="F458" s="5">
        <v>3</v>
      </c>
      <c r="G458" s="5">
        <v>0</v>
      </c>
    </row>
    <row r="459" spans="1:7" ht="16.5" customHeight="1" x14ac:dyDescent="0.15">
      <c r="A459" t="str">
        <f t="shared" si="7"/>
        <v>Emilia R.A019</v>
      </c>
      <c r="B459" s="4" t="s">
        <v>317</v>
      </c>
      <c r="C459" s="12" t="s">
        <v>359</v>
      </c>
      <c r="D459" s="13" t="s">
        <v>23</v>
      </c>
      <c r="E459" s="4" t="s">
        <v>24</v>
      </c>
      <c r="F459" s="5">
        <v>4</v>
      </c>
      <c r="G459" s="5">
        <v>1</v>
      </c>
    </row>
    <row r="460" spans="1:7" ht="16.5" customHeight="1" x14ac:dyDescent="0.15">
      <c r="A460" t="str">
        <f t="shared" si="7"/>
        <v>Friuli V. G.A019</v>
      </c>
      <c r="B460" s="4" t="s">
        <v>318</v>
      </c>
      <c r="C460" s="12" t="s">
        <v>359</v>
      </c>
      <c r="D460" s="13" t="s">
        <v>23</v>
      </c>
      <c r="E460" s="4" t="s">
        <v>24</v>
      </c>
      <c r="F460" s="5">
        <v>2</v>
      </c>
      <c r="G460" s="5">
        <v>0</v>
      </c>
    </row>
    <row r="461" spans="1:7" ht="16.5" customHeight="1" x14ac:dyDescent="0.15">
      <c r="A461" t="str">
        <f t="shared" si="7"/>
        <v>LazioA019</v>
      </c>
      <c r="B461" s="4" t="s">
        <v>319</v>
      </c>
      <c r="C461" s="12" t="s">
        <v>359</v>
      </c>
      <c r="D461" s="13" t="s">
        <v>23</v>
      </c>
      <c r="E461" s="4" t="s">
        <v>24</v>
      </c>
      <c r="F461" s="5">
        <v>10</v>
      </c>
      <c r="G461" s="5">
        <v>3</v>
      </c>
    </row>
    <row r="462" spans="1:7" ht="16.5" customHeight="1" x14ac:dyDescent="0.15">
      <c r="A462" t="str">
        <f t="shared" si="7"/>
        <v>LiguriaA019</v>
      </c>
      <c r="B462" s="4" t="s">
        <v>320</v>
      </c>
      <c r="C462" s="12" t="s">
        <v>359</v>
      </c>
      <c r="D462" s="13" t="s">
        <v>23</v>
      </c>
      <c r="E462" s="4" t="s">
        <v>24</v>
      </c>
      <c r="F462" s="5">
        <v>1</v>
      </c>
      <c r="G462" s="5">
        <v>0</v>
      </c>
    </row>
    <row r="463" spans="1:7" ht="16.5" customHeight="1" x14ac:dyDescent="0.15">
      <c r="A463" t="str">
        <f t="shared" si="7"/>
        <v>LombardiaA019</v>
      </c>
      <c r="B463" s="4" t="s">
        <v>321</v>
      </c>
      <c r="C463" s="12" t="s">
        <v>359</v>
      </c>
      <c r="D463" s="13" t="s">
        <v>23</v>
      </c>
      <c r="E463" s="4" t="s">
        <v>24</v>
      </c>
      <c r="F463" s="5">
        <v>9</v>
      </c>
      <c r="G463" s="5">
        <v>2</v>
      </c>
    </row>
    <row r="464" spans="1:7" ht="16.5" customHeight="1" x14ac:dyDescent="0.15">
      <c r="A464" t="str">
        <f t="shared" si="7"/>
        <v>MarcheA019</v>
      </c>
      <c r="B464" s="4" t="s">
        <v>322</v>
      </c>
      <c r="C464" s="12" t="s">
        <v>359</v>
      </c>
      <c r="D464" s="13" t="s">
        <v>23</v>
      </c>
      <c r="E464" s="4" t="s">
        <v>24</v>
      </c>
      <c r="F464" s="5">
        <v>1</v>
      </c>
      <c r="G464" s="5">
        <v>0</v>
      </c>
    </row>
    <row r="465" spans="1:7" ht="16.5" customHeight="1" x14ac:dyDescent="0.15">
      <c r="A465" t="str">
        <f t="shared" si="7"/>
        <v>MoliseA019</v>
      </c>
      <c r="B465" s="4" t="s">
        <v>333</v>
      </c>
      <c r="C465" s="12" t="s">
        <v>359</v>
      </c>
      <c r="D465" s="13" t="s">
        <v>23</v>
      </c>
      <c r="E465" s="4" t="s">
        <v>24</v>
      </c>
      <c r="F465" s="5">
        <v>3</v>
      </c>
      <c r="G465" s="5">
        <v>0</v>
      </c>
    </row>
    <row r="466" spans="1:7" ht="16.5" customHeight="1" x14ac:dyDescent="0.15">
      <c r="A466" t="str">
        <f t="shared" si="7"/>
        <v>PiemonteA019</v>
      </c>
      <c r="B466" s="4" t="s">
        <v>323</v>
      </c>
      <c r="C466" s="12" t="s">
        <v>359</v>
      </c>
      <c r="D466" s="13" t="s">
        <v>23</v>
      </c>
      <c r="E466" s="4" t="s">
        <v>24</v>
      </c>
      <c r="F466" s="5">
        <v>4</v>
      </c>
      <c r="G466" s="5">
        <v>1</v>
      </c>
    </row>
    <row r="467" spans="1:7" ht="16.5" customHeight="1" x14ac:dyDescent="0.15">
      <c r="A467" t="str">
        <f t="shared" si="7"/>
        <v>PugliaA019</v>
      </c>
      <c r="B467" s="4" t="s">
        <v>324</v>
      </c>
      <c r="C467" s="12" t="s">
        <v>359</v>
      </c>
      <c r="D467" s="13" t="s">
        <v>23</v>
      </c>
      <c r="E467" s="4" t="s">
        <v>24</v>
      </c>
      <c r="F467" s="5">
        <v>4</v>
      </c>
      <c r="G467" s="5">
        <v>1</v>
      </c>
    </row>
    <row r="468" spans="1:7" ht="16.5" customHeight="1" x14ac:dyDescent="0.15">
      <c r="A468" t="str">
        <f t="shared" si="7"/>
        <v>SardegnaA019</v>
      </c>
      <c r="B468" s="4" t="s">
        <v>325</v>
      </c>
      <c r="C468" s="12" t="s">
        <v>359</v>
      </c>
      <c r="D468" s="13" t="s">
        <v>23</v>
      </c>
      <c r="E468" s="4" t="s">
        <v>24</v>
      </c>
      <c r="F468" s="5">
        <v>4</v>
      </c>
      <c r="G468" s="5">
        <v>1</v>
      </c>
    </row>
    <row r="469" spans="1:7" ht="16.5" customHeight="1" x14ac:dyDescent="0.15">
      <c r="A469" t="str">
        <f t="shared" si="7"/>
        <v>SiciliaA019</v>
      </c>
      <c r="B469" s="4" t="s">
        <v>326</v>
      </c>
      <c r="C469" s="12" t="s">
        <v>359</v>
      </c>
      <c r="D469" s="13" t="s">
        <v>23</v>
      </c>
      <c r="E469" s="4" t="s">
        <v>24</v>
      </c>
      <c r="F469" s="5">
        <v>5</v>
      </c>
      <c r="G469" s="5">
        <v>1</v>
      </c>
    </row>
    <row r="470" spans="1:7" ht="16.5" customHeight="1" x14ac:dyDescent="0.15">
      <c r="A470" t="str">
        <f t="shared" si="7"/>
        <v>ToscanaA019</v>
      </c>
      <c r="B470" s="4" t="s">
        <v>327</v>
      </c>
      <c r="C470" s="12" t="s">
        <v>359</v>
      </c>
      <c r="D470" s="13" t="s">
        <v>23</v>
      </c>
      <c r="E470" s="4" t="s">
        <v>24</v>
      </c>
      <c r="F470" s="5">
        <v>1</v>
      </c>
      <c r="G470" s="5">
        <v>0</v>
      </c>
    </row>
    <row r="471" spans="1:7" ht="16.5" customHeight="1" x14ac:dyDescent="0.15">
      <c r="A471" t="str">
        <f t="shared" si="7"/>
        <v>VenetoA019</v>
      </c>
      <c r="B471" s="4" t="s">
        <v>329</v>
      </c>
      <c r="C471" s="12" t="s">
        <v>359</v>
      </c>
      <c r="D471" s="13" t="s">
        <v>23</v>
      </c>
      <c r="E471" s="4" t="s">
        <v>24</v>
      </c>
      <c r="F471" s="5">
        <v>3</v>
      </c>
      <c r="G471" s="5">
        <v>0</v>
      </c>
    </row>
    <row r="472" spans="1:7" ht="16.5" customHeight="1" x14ac:dyDescent="0.15">
      <c r="A472" t="str">
        <f t="shared" si="7"/>
        <v>AbruzzoA020</v>
      </c>
      <c r="B472" s="4" t="s">
        <v>330</v>
      </c>
      <c r="C472" s="12" t="s">
        <v>359</v>
      </c>
      <c r="D472" s="13" t="s">
        <v>25</v>
      </c>
      <c r="E472" s="4" t="s">
        <v>26</v>
      </c>
      <c r="F472" s="5">
        <v>6</v>
      </c>
      <c r="G472" s="5">
        <v>1</v>
      </c>
    </row>
    <row r="473" spans="1:7" ht="16.5" customHeight="1" x14ac:dyDescent="0.15">
      <c r="A473" t="str">
        <f t="shared" si="7"/>
        <v>BasilicataA020</v>
      </c>
      <c r="B473" s="14" t="s">
        <v>332</v>
      </c>
      <c r="C473" s="17" t="s">
        <v>359</v>
      </c>
      <c r="D473" s="15" t="s">
        <v>25</v>
      </c>
      <c r="E473" s="14" t="s">
        <v>26</v>
      </c>
      <c r="F473" s="16">
        <v>4</v>
      </c>
      <c r="G473" s="16">
        <v>1</v>
      </c>
    </row>
    <row r="474" spans="1:7" ht="16.5" customHeight="1" x14ac:dyDescent="0.15">
      <c r="A474" t="str">
        <f t="shared" si="7"/>
        <v>CalabriaA020</v>
      </c>
      <c r="B474" s="4" t="s">
        <v>313</v>
      </c>
      <c r="C474" s="12" t="s">
        <v>359</v>
      </c>
      <c r="D474" s="13" t="s">
        <v>25</v>
      </c>
      <c r="E474" s="4" t="s">
        <v>26</v>
      </c>
      <c r="F474" s="5">
        <v>17</v>
      </c>
      <c r="G474" s="5">
        <v>5</v>
      </c>
    </row>
    <row r="475" spans="1:7" ht="16.5" customHeight="1" x14ac:dyDescent="0.15">
      <c r="A475" t="str">
        <f t="shared" si="7"/>
        <v>CampaniaA020</v>
      </c>
      <c r="B475" s="4" t="s">
        <v>316</v>
      </c>
      <c r="C475" s="12" t="s">
        <v>359</v>
      </c>
      <c r="D475" s="13" t="s">
        <v>25</v>
      </c>
      <c r="E475" s="4" t="s">
        <v>26</v>
      </c>
      <c r="F475" s="5">
        <v>46</v>
      </c>
      <c r="G475" s="5">
        <v>13</v>
      </c>
    </row>
    <row r="476" spans="1:7" ht="16.5" customHeight="1" x14ac:dyDescent="0.15">
      <c r="A476" t="str">
        <f t="shared" si="7"/>
        <v>Emilia R.A020</v>
      </c>
      <c r="B476" s="4" t="s">
        <v>317</v>
      </c>
      <c r="C476" s="12" t="s">
        <v>359</v>
      </c>
      <c r="D476" s="13" t="s">
        <v>25</v>
      </c>
      <c r="E476" s="4" t="s">
        <v>26</v>
      </c>
      <c r="F476" s="5">
        <v>31</v>
      </c>
      <c r="G476" s="5">
        <v>9</v>
      </c>
    </row>
    <row r="477" spans="1:7" ht="16.5" customHeight="1" x14ac:dyDescent="0.15">
      <c r="A477" t="str">
        <f t="shared" si="7"/>
        <v>Friuli V. G.A020</v>
      </c>
      <c r="B477" s="4" t="s">
        <v>318</v>
      </c>
      <c r="C477" s="12" t="s">
        <v>359</v>
      </c>
      <c r="D477" s="13" t="s">
        <v>25</v>
      </c>
      <c r="E477" s="4" t="s">
        <v>26</v>
      </c>
      <c r="F477" s="5">
        <v>10</v>
      </c>
      <c r="G477" s="5">
        <v>3</v>
      </c>
    </row>
    <row r="478" spans="1:7" ht="16.5" customHeight="1" x14ac:dyDescent="0.15">
      <c r="A478" t="str">
        <f t="shared" si="7"/>
        <v>LazioA020</v>
      </c>
      <c r="B478" s="4" t="s">
        <v>319</v>
      </c>
      <c r="C478" s="12" t="s">
        <v>359</v>
      </c>
      <c r="D478" s="13" t="s">
        <v>25</v>
      </c>
      <c r="E478" s="4" t="s">
        <v>26</v>
      </c>
      <c r="F478" s="5">
        <v>53</v>
      </c>
      <c r="G478" s="5">
        <v>15</v>
      </c>
    </row>
    <row r="479" spans="1:7" ht="16.5" customHeight="1" x14ac:dyDescent="0.15">
      <c r="A479" t="str">
        <f t="shared" si="7"/>
        <v>LiguriaA020</v>
      </c>
      <c r="B479" s="4" t="s">
        <v>320</v>
      </c>
      <c r="C479" s="12" t="s">
        <v>359</v>
      </c>
      <c r="D479" s="13" t="s">
        <v>25</v>
      </c>
      <c r="E479" s="4" t="s">
        <v>26</v>
      </c>
      <c r="F479" s="5">
        <v>5</v>
      </c>
      <c r="G479" s="5">
        <v>1</v>
      </c>
    </row>
    <row r="480" spans="1:7" ht="16.5" customHeight="1" x14ac:dyDescent="0.15">
      <c r="A480" t="str">
        <f t="shared" si="7"/>
        <v>LombardiaA020</v>
      </c>
      <c r="B480" s="4" t="s">
        <v>321</v>
      </c>
      <c r="C480" s="12" t="s">
        <v>359</v>
      </c>
      <c r="D480" s="13" t="s">
        <v>25</v>
      </c>
      <c r="E480" s="4" t="s">
        <v>26</v>
      </c>
      <c r="F480" s="5">
        <v>96</v>
      </c>
      <c r="G480" s="5">
        <v>28</v>
      </c>
    </row>
    <row r="481" spans="1:7" ht="16.5" customHeight="1" x14ac:dyDescent="0.15">
      <c r="A481" t="str">
        <f t="shared" si="7"/>
        <v>MarcheA020</v>
      </c>
      <c r="B481" s="4" t="s">
        <v>322</v>
      </c>
      <c r="C481" s="12" t="s">
        <v>359</v>
      </c>
      <c r="D481" s="13" t="s">
        <v>25</v>
      </c>
      <c r="E481" s="4" t="s">
        <v>26</v>
      </c>
      <c r="F481" s="5">
        <v>19</v>
      </c>
      <c r="G481" s="5">
        <v>5</v>
      </c>
    </row>
    <row r="482" spans="1:7" ht="16.5" customHeight="1" x14ac:dyDescent="0.15">
      <c r="A482" t="str">
        <f t="shared" si="7"/>
        <v>PiemonteA020</v>
      </c>
      <c r="B482" s="4" t="s">
        <v>323</v>
      </c>
      <c r="C482" s="12" t="s">
        <v>359</v>
      </c>
      <c r="D482" s="13" t="s">
        <v>25</v>
      </c>
      <c r="E482" s="4" t="s">
        <v>26</v>
      </c>
      <c r="F482" s="5">
        <v>32</v>
      </c>
      <c r="G482" s="5">
        <v>9</v>
      </c>
    </row>
    <row r="483" spans="1:7" ht="16.5" customHeight="1" x14ac:dyDescent="0.15">
      <c r="A483" t="str">
        <f t="shared" si="7"/>
        <v>PugliaA020</v>
      </c>
      <c r="B483" s="4" t="s">
        <v>324</v>
      </c>
      <c r="C483" s="12" t="s">
        <v>359</v>
      </c>
      <c r="D483" s="13" t="s">
        <v>25</v>
      </c>
      <c r="E483" s="4" t="s">
        <v>26</v>
      </c>
      <c r="F483" s="5">
        <v>25</v>
      </c>
      <c r="G483" s="5">
        <v>7</v>
      </c>
    </row>
    <row r="484" spans="1:7" ht="16.5" customHeight="1" x14ac:dyDescent="0.15">
      <c r="A484" t="str">
        <f t="shared" si="7"/>
        <v>SardegnaA020</v>
      </c>
      <c r="B484" s="4" t="s">
        <v>325</v>
      </c>
      <c r="C484" s="12" t="s">
        <v>359</v>
      </c>
      <c r="D484" s="13" t="s">
        <v>25</v>
      </c>
      <c r="E484" s="4" t="s">
        <v>26</v>
      </c>
      <c r="F484" s="5">
        <v>20</v>
      </c>
      <c r="G484" s="5">
        <v>6</v>
      </c>
    </row>
    <row r="485" spans="1:7" ht="16.5" customHeight="1" x14ac:dyDescent="0.15">
      <c r="A485" t="str">
        <f t="shared" si="7"/>
        <v>SiciliaA020</v>
      </c>
      <c r="B485" s="4" t="s">
        <v>326</v>
      </c>
      <c r="C485" s="12" t="s">
        <v>359</v>
      </c>
      <c r="D485" s="13" t="s">
        <v>25</v>
      </c>
      <c r="E485" s="4" t="s">
        <v>26</v>
      </c>
      <c r="F485" s="5">
        <v>15</v>
      </c>
      <c r="G485" s="5">
        <v>4</v>
      </c>
    </row>
    <row r="486" spans="1:7" ht="16.5" customHeight="1" x14ac:dyDescent="0.15">
      <c r="A486" t="str">
        <f t="shared" si="7"/>
        <v>ToscanaA020</v>
      </c>
      <c r="B486" s="4" t="s">
        <v>327</v>
      </c>
      <c r="C486" s="12" t="s">
        <v>359</v>
      </c>
      <c r="D486" s="13" t="s">
        <v>25</v>
      </c>
      <c r="E486" s="4" t="s">
        <v>26</v>
      </c>
      <c r="F486" s="5">
        <v>17</v>
      </c>
      <c r="G486" s="5">
        <v>5</v>
      </c>
    </row>
    <row r="487" spans="1:7" ht="16.5" customHeight="1" x14ac:dyDescent="0.15">
      <c r="A487" t="str">
        <f t="shared" si="7"/>
        <v>UmbriaA020</v>
      </c>
      <c r="B487" s="4" t="s">
        <v>328</v>
      </c>
      <c r="C487" s="12" t="s">
        <v>359</v>
      </c>
      <c r="D487" s="13" t="s">
        <v>25</v>
      </c>
      <c r="E487" s="4" t="s">
        <v>26</v>
      </c>
      <c r="F487" s="5">
        <v>6</v>
      </c>
      <c r="G487" s="5">
        <v>1</v>
      </c>
    </row>
    <row r="488" spans="1:7" ht="16.5" customHeight="1" x14ac:dyDescent="0.15">
      <c r="A488" t="str">
        <f t="shared" si="7"/>
        <v>VenetoA020</v>
      </c>
      <c r="B488" s="4" t="s">
        <v>329</v>
      </c>
      <c r="C488" s="12" t="s">
        <v>359</v>
      </c>
      <c r="D488" s="13" t="s">
        <v>25</v>
      </c>
      <c r="E488" s="4" t="s">
        <v>26</v>
      </c>
      <c r="F488" s="5">
        <v>28</v>
      </c>
      <c r="G488" s="5">
        <v>8</v>
      </c>
    </row>
    <row r="489" spans="1:7" ht="16.5" customHeight="1" x14ac:dyDescent="0.15">
      <c r="A489" t="str">
        <f t="shared" si="7"/>
        <v>CalabriaA021</v>
      </c>
      <c r="B489" s="4" t="s">
        <v>313</v>
      </c>
      <c r="C489" s="12" t="s">
        <v>359</v>
      </c>
      <c r="D489" s="13" t="s">
        <v>147</v>
      </c>
      <c r="E489" s="4" t="s">
        <v>148</v>
      </c>
      <c r="F489" s="5">
        <v>1</v>
      </c>
      <c r="G489" s="5">
        <v>0</v>
      </c>
    </row>
    <row r="490" spans="1:7" ht="16.5" customHeight="1" x14ac:dyDescent="0.15">
      <c r="A490" t="str">
        <f t="shared" si="7"/>
        <v>Emilia R.A021</v>
      </c>
      <c r="B490" s="4" t="s">
        <v>317</v>
      </c>
      <c r="C490" s="12" t="s">
        <v>359</v>
      </c>
      <c r="D490" s="13" t="s">
        <v>147</v>
      </c>
      <c r="E490" s="4" t="s">
        <v>148</v>
      </c>
      <c r="F490" s="5">
        <v>2</v>
      </c>
      <c r="G490" s="5">
        <v>0</v>
      </c>
    </row>
    <row r="491" spans="1:7" ht="16.5" customHeight="1" x14ac:dyDescent="0.15">
      <c r="A491" t="str">
        <f t="shared" si="7"/>
        <v>Friuli V. G.A021</v>
      </c>
      <c r="B491" s="4" t="s">
        <v>318</v>
      </c>
      <c r="C491" s="12" t="s">
        <v>359</v>
      </c>
      <c r="D491" s="13" t="s">
        <v>147</v>
      </c>
      <c r="E491" s="4" t="s">
        <v>148</v>
      </c>
      <c r="F491" s="5">
        <v>3</v>
      </c>
      <c r="G491" s="5">
        <v>0</v>
      </c>
    </row>
    <row r="492" spans="1:7" ht="16.5" customHeight="1" x14ac:dyDescent="0.15">
      <c r="A492" t="str">
        <f t="shared" si="7"/>
        <v>LazioA021</v>
      </c>
      <c r="B492" s="4" t="s">
        <v>319</v>
      </c>
      <c r="C492" s="12" t="s">
        <v>359</v>
      </c>
      <c r="D492" s="13" t="s">
        <v>147</v>
      </c>
      <c r="E492" s="4" t="s">
        <v>148</v>
      </c>
      <c r="F492" s="5">
        <v>2</v>
      </c>
      <c r="G492" s="5">
        <v>0</v>
      </c>
    </row>
    <row r="493" spans="1:7" ht="16.5" customHeight="1" x14ac:dyDescent="0.15">
      <c r="A493" t="str">
        <f t="shared" si="7"/>
        <v>LombardiaA021</v>
      </c>
      <c r="B493" s="4" t="s">
        <v>321</v>
      </c>
      <c r="C493" s="12" t="s">
        <v>359</v>
      </c>
      <c r="D493" s="13" t="s">
        <v>147</v>
      </c>
      <c r="E493" s="4" t="s">
        <v>148</v>
      </c>
      <c r="F493" s="5">
        <v>14</v>
      </c>
      <c r="G493" s="5">
        <v>4</v>
      </c>
    </row>
    <row r="494" spans="1:7" ht="16.5" customHeight="1" x14ac:dyDescent="0.15">
      <c r="A494" t="str">
        <f t="shared" si="7"/>
        <v>MoliseA021</v>
      </c>
      <c r="B494" s="4" t="s">
        <v>333</v>
      </c>
      <c r="C494" s="12" t="s">
        <v>359</v>
      </c>
      <c r="D494" s="13" t="s">
        <v>147</v>
      </c>
      <c r="E494" s="4" t="s">
        <v>148</v>
      </c>
      <c r="F494" s="5">
        <v>1</v>
      </c>
      <c r="G494" s="5">
        <v>0</v>
      </c>
    </row>
    <row r="495" spans="1:7" ht="16.5" customHeight="1" x14ac:dyDescent="0.15">
      <c r="A495" t="str">
        <f t="shared" si="7"/>
        <v>PiemonteA021</v>
      </c>
      <c r="B495" s="4" t="s">
        <v>323</v>
      </c>
      <c r="C495" s="12" t="s">
        <v>359</v>
      </c>
      <c r="D495" s="13" t="s">
        <v>147</v>
      </c>
      <c r="E495" s="4" t="s">
        <v>148</v>
      </c>
      <c r="F495" s="5">
        <v>12</v>
      </c>
      <c r="G495" s="5">
        <v>3</v>
      </c>
    </row>
    <row r="496" spans="1:7" ht="16.5" customHeight="1" x14ac:dyDescent="0.15">
      <c r="A496" t="str">
        <f t="shared" si="7"/>
        <v>PugliaA021</v>
      </c>
      <c r="B496" s="4" t="s">
        <v>324</v>
      </c>
      <c r="C496" s="12" t="s">
        <v>359</v>
      </c>
      <c r="D496" s="13" t="s">
        <v>147</v>
      </c>
      <c r="E496" s="4" t="s">
        <v>148</v>
      </c>
      <c r="F496" s="5">
        <v>1</v>
      </c>
      <c r="G496" s="5">
        <v>0</v>
      </c>
    </row>
    <row r="497" spans="1:7" ht="16.5" customHeight="1" x14ac:dyDescent="0.15">
      <c r="A497" t="str">
        <f t="shared" si="7"/>
        <v>SardegnaA021</v>
      </c>
      <c r="B497" s="4" t="s">
        <v>325</v>
      </c>
      <c r="C497" s="12" t="s">
        <v>359</v>
      </c>
      <c r="D497" s="13" t="s">
        <v>147</v>
      </c>
      <c r="E497" s="4" t="s">
        <v>148</v>
      </c>
      <c r="F497" s="5">
        <v>9</v>
      </c>
      <c r="G497" s="5">
        <v>2</v>
      </c>
    </row>
    <row r="498" spans="1:7" ht="16.5" customHeight="1" x14ac:dyDescent="0.15">
      <c r="A498" t="str">
        <f t="shared" si="7"/>
        <v>UmbriaA021</v>
      </c>
      <c r="B498" s="4" t="s">
        <v>328</v>
      </c>
      <c r="C498" s="12" t="s">
        <v>359</v>
      </c>
      <c r="D498" s="13" t="s">
        <v>147</v>
      </c>
      <c r="E498" s="4" t="s">
        <v>148</v>
      </c>
      <c r="F498" s="5">
        <v>1</v>
      </c>
      <c r="G498" s="5">
        <v>0</v>
      </c>
    </row>
    <row r="499" spans="1:7" ht="16.5" customHeight="1" x14ac:dyDescent="0.15">
      <c r="A499" t="str">
        <f t="shared" si="7"/>
        <v>VenetoA021</v>
      </c>
      <c r="B499" s="4" t="s">
        <v>329</v>
      </c>
      <c r="C499" s="12" t="s">
        <v>359</v>
      </c>
      <c r="D499" s="13" t="s">
        <v>147</v>
      </c>
      <c r="E499" s="4" t="s">
        <v>148</v>
      </c>
      <c r="F499" s="5">
        <v>20</v>
      </c>
      <c r="G499" s="5">
        <v>6</v>
      </c>
    </row>
    <row r="500" spans="1:7" ht="16.5" customHeight="1" x14ac:dyDescent="0.15">
      <c r="A500" t="str">
        <f t="shared" si="7"/>
        <v>AbruzzoA026</v>
      </c>
      <c r="B500" s="4" t="s">
        <v>330</v>
      </c>
      <c r="C500" s="12" t="s">
        <v>359</v>
      </c>
      <c r="D500" s="13" t="s">
        <v>31</v>
      </c>
      <c r="E500" s="4" t="s">
        <v>32</v>
      </c>
      <c r="F500" s="5">
        <v>20</v>
      </c>
      <c r="G500" s="5">
        <v>6</v>
      </c>
    </row>
    <row r="501" spans="1:7" ht="16.5" customHeight="1" x14ac:dyDescent="0.15">
      <c r="A501" t="str">
        <f t="shared" si="7"/>
        <v>BasilicataA026</v>
      </c>
      <c r="B501" s="4" t="s">
        <v>332</v>
      </c>
      <c r="C501" s="12" t="s">
        <v>359</v>
      </c>
      <c r="D501" s="13" t="s">
        <v>31</v>
      </c>
      <c r="E501" s="4" t="s">
        <v>32</v>
      </c>
      <c r="F501" s="5">
        <v>12</v>
      </c>
      <c r="G501" s="5">
        <v>3</v>
      </c>
    </row>
    <row r="502" spans="1:7" ht="16.5" customHeight="1" x14ac:dyDescent="0.15">
      <c r="A502" t="str">
        <f t="shared" si="7"/>
        <v>CalabriaA026</v>
      </c>
      <c r="B502" s="4" t="s">
        <v>313</v>
      </c>
      <c r="C502" s="12" t="s">
        <v>359</v>
      </c>
      <c r="D502" s="13" t="s">
        <v>31</v>
      </c>
      <c r="E502" s="4" t="s">
        <v>32</v>
      </c>
      <c r="F502" s="5">
        <v>77</v>
      </c>
      <c r="G502" s="5">
        <v>23</v>
      </c>
    </row>
    <row r="503" spans="1:7" ht="16.5" customHeight="1" x14ac:dyDescent="0.15">
      <c r="A503" t="str">
        <f t="shared" si="7"/>
        <v>CampaniaA026</v>
      </c>
      <c r="B503" s="4" t="s">
        <v>316</v>
      </c>
      <c r="C503" s="12" t="s">
        <v>359</v>
      </c>
      <c r="D503" s="13" t="s">
        <v>31</v>
      </c>
      <c r="E503" s="4" t="s">
        <v>32</v>
      </c>
      <c r="F503" s="5">
        <v>153</v>
      </c>
      <c r="G503" s="5">
        <v>45</v>
      </c>
    </row>
    <row r="504" spans="1:7" ht="16.5" customHeight="1" x14ac:dyDescent="0.15">
      <c r="A504" t="str">
        <f t="shared" si="7"/>
        <v>Emilia R.A026</v>
      </c>
      <c r="B504" s="4" t="s">
        <v>317</v>
      </c>
      <c r="C504" s="12" t="s">
        <v>359</v>
      </c>
      <c r="D504" s="13" t="s">
        <v>31</v>
      </c>
      <c r="E504" s="4" t="s">
        <v>32</v>
      </c>
      <c r="F504" s="5">
        <v>119</v>
      </c>
      <c r="G504" s="5">
        <v>35</v>
      </c>
    </row>
    <row r="505" spans="1:7" ht="16.5" customHeight="1" x14ac:dyDescent="0.15">
      <c r="A505" t="str">
        <f t="shared" si="7"/>
        <v>Friuli V. G.A026</v>
      </c>
      <c r="B505" s="4" t="s">
        <v>318</v>
      </c>
      <c r="C505" s="12" t="s">
        <v>359</v>
      </c>
      <c r="D505" s="13" t="s">
        <v>31</v>
      </c>
      <c r="E505" s="4" t="s">
        <v>32</v>
      </c>
      <c r="F505" s="5">
        <v>41</v>
      </c>
      <c r="G505" s="5">
        <v>12</v>
      </c>
    </row>
    <row r="506" spans="1:7" ht="16.5" customHeight="1" x14ac:dyDescent="0.15">
      <c r="A506" t="str">
        <f t="shared" si="7"/>
        <v>LazioA026</v>
      </c>
      <c r="B506" s="4" t="s">
        <v>319</v>
      </c>
      <c r="C506" s="12" t="s">
        <v>359</v>
      </c>
      <c r="D506" s="13" t="s">
        <v>31</v>
      </c>
      <c r="E506" s="4" t="s">
        <v>32</v>
      </c>
      <c r="F506" s="5">
        <v>113</v>
      </c>
      <c r="G506" s="5">
        <v>33</v>
      </c>
    </row>
    <row r="507" spans="1:7" ht="16.5" customHeight="1" x14ac:dyDescent="0.15">
      <c r="A507" t="str">
        <f t="shared" si="7"/>
        <v>LiguriaA026</v>
      </c>
      <c r="B507" s="4" t="s">
        <v>320</v>
      </c>
      <c r="C507" s="12" t="s">
        <v>359</v>
      </c>
      <c r="D507" s="13" t="s">
        <v>31</v>
      </c>
      <c r="E507" s="4" t="s">
        <v>32</v>
      </c>
      <c r="F507" s="5">
        <v>47</v>
      </c>
      <c r="G507" s="5">
        <v>14</v>
      </c>
    </row>
    <row r="508" spans="1:7" ht="16.5" customHeight="1" x14ac:dyDescent="0.15">
      <c r="A508" t="str">
        <f t="shared" si="7"/>
        <v>LombardiaA026</v>
      </c>
      <c r="B508" s="4" t="s">
        <v>321</v>
      </c>
      <c r="C508" s="12" t="s">
        <v>359</v>
      </c>
      <c r="D508" s="13" t="s">
        <v>31</v>
      </c>
      <c r="E508" s="4" t="s">
        <v>32</v>
      </c>
      <c r="F508" s="5">
        <v>292</v>
      </c>
      <c r="G508" s="5">
        <v>87</v>
      </c>
    </row>
    <row r="509" spans="1:7" ht="16.5" customHeight="1" x14ac:dyDescent="0.15">
      <c r="A509" t="str">
        <f t="shared" si="7"/>
        <v>MarcheA026</v>
      </c>
      <c r="B509" s="4" t="s">
        <v>322</v>
      </c>
      <c r="C509" s="12" t="s">
        <v>359</v>
      </c>
      <c r="D509" s="13" t="s">
        <v>31</v>
      </c>
      <c r="E509" s="4" t="s">
        <v>32</v>
      </c>
      <c r="F509" s="5">
        <v>44</v>
      </c>
      <c r="G509" s="5">
        <v>13</v>
      </c>
    </row>
    <row r="510" spans="1:7" ht="16.5" customHeight="1" x14ac:dyDescent="0.15">
      <c r="A510" t="str">
        <f t="shared" si="7"/>
        <v>MoliseA026</v>
      </c>
      <c r="B510" s="4" t="s">
        <v>333</v>
      </c>
      <c r="C510" s="12" t="s">
        <v>359</v>
      </c>
      <c r="D510" s="13" t="s">
        <v>31</v>
      </c>
      <c r="E510" s="4" t="s">
        <v>32</v>
      </c>
      <c r="F510" s="5">
        <v>12</v>
      </c>
      <c r="G510" s="5">
        <v>3</v>
      </c>
    </row>
    <row r="511" spans="1:7" ht="16.5" customHeight="1" x14ac:dyDescent="0.15">
      <c r="A511" t="str">
        <f t="shared" si="7"/>
        <v>PiemonteA026</v>
      </c>
      <c r="B511" s="14" t="s">
        <v>323</v>
      </c>
      <c r="C511" s="17" t="s">
        <v>359</v>
      </c>
      <c r="D511" s="15" t="s">
        <v>31</v>
      </c>
      <c r="E511" s="14" t="s">
        <v>32</v>
      </c>
      <c r="F511" s="16">
        <v>136</v>
      </c>
      <c r="G511" s="16">
        <v>40</v>
      </c>
    </row>
    <row r="512" spans="1:7" ht="16.5" customHeight="1" x14ac:dyDescent="0.15">
      <c r="A512" t="str">
        <f t="shared" si="7"/>
        <v>PugliaA026</v>
      </c>
      <c r="B512" s="4" t="s">
        <v>324</v>
      </c>
      <c r="C512" s="12" t="s">
        <v>359</v>
      </c>
      <c r="D512" s="13" t="s">
        <v>31</v>
      </c>
      <c r="E512" s="4" t="s">
        <v>32</v>
      </c>
      <c r="F512" s="5">
        <v>91</v>
      </c>
      <c r="G512" s="5">
        <v>27</v>
      </c>
    </row>
    <row r="513" spans="1:7" ht="16.5" customHeight="1" x14ac:dyDescent="0.15">
      <c r="A513" t="str">
        <f t="shared" si="7"/>
        <v>SardegnaA026</v>
      </c>
      <c r="B513" s="4" t="s">
        <v>325</v>
      </c>
      <c r="C513" s="12" t="s">
        <v>359</v>
      </c>
      <c r="D513" s="13" t="s">
        <v>31</v>
      </c>
      <c r="E513" s="4" t="s">
        <v>32</v>
      </c>
      <c r="F513" s="5">
        <v>77</v>
      </c>
      <c r="G513" s="5">
        <v>23</v>
      </c>
    </row>
    <row r="514" spans="1:7" ht="16.5" customHeight="1" x14ac:dyDescent="0.15">
      <c r="A514" t="str">
        <f t="shared" ref="A514:A577" si="8">B514&amp;D514</f>
        <v>SiciliaA026</v>
      </c>
      <c r="B514" s="4" t="s">
        <v>326</v>
      </c>
      <c r="C514" s="12" t="s">
        <v>359</v>
      </c>
      <c r="D514" s="13" t="s">
        <v>31</v>
      </c>
      <c r="E514" s="4" t="s">
        <v>32</v>
      </c>
      <c r="F514" s="5">
        <v>78</v>
      </c>
      <c r="G514" s="5">
        <v>23</v>
      </c>
    </row>
    <row r="515" spans="1:7" ht="16.5" customHeight="1" x14ac:dyDescent="0.15">
      <c r="A515" t="str">
        <f t="shared" si="8"/>
        <v>ToscanaA026</v>
      </c>
      <c r="B515" s="4" t="s">
        <v>327</v>
      </c>
      <c r="C515" s="12" t="s">
        <v>359</v>
      </c>
      <c r="D515" s="13" t="s">
        <v>31</v>
      </c>
      <c r="E515" s="4" t="s">
        <v>32</v>
      </c>
      <c r="F515" s="5">
        <v>113</v>
      </c>
      <c r="G515" s="5">
        <v>33</v>
      </c>
    </row>
    <row r="516" spans="1:7" ht="16.5" customHeight="1" x14ac:dyDescent="0.15">
      <c r="A516" t="str">
        <f t="shared" si="8"/>
        <v>UmbriaA026</v>
      </c>
      <c r="B516" s="4" t="s">
        <v>328</v>
      </c>
      <c r="C516" s="12" t="s">
        <v>359</v>
      </c>
      <c r="D516" s="13" t="s">
        <v>31</v>
      </c>
      <c r="E516" s="4" t="s">
        <v>32</v>
      </c>
      <c r="F516" s="5">
        <v>9</v>
      </c>
      <c r="G516" s="5">
        <v>2</v>
      </c>
    </row>
    <row r="517" spans="1:7" ht="16.5" customHeight="1" x14ac:dyDescent="0.15">
      <c r="A517" t="str">
        <f t="shared" si="8"/>
        <v>VenetoA026</v>
      </c>
      <c r="B517" s="4" t="s">
        <v>329</v>
      </c>
      <c r="C517" s="12" t="s">
        <v>359</v>
      </c>
      <c r="D517" s="13" t="s">
        <v>31</v>
      </c>
      <c r="E517" s="4" t="s">
        <v>32</v>
      </c>
      <c r="F517" s="5">
        <v>107</v>
      </c>
      <c r="G517" s="5">
        <v>32</v>
      </c>
    </row>
    <row r="518" spans="1:7" ht="16.5" customHeight="1" x14ac:dyDescent="0.15">
      <c r="A518" t="str">
        <f t="shared" si="8"/>
        <v>AbruzzoA027</v>
      </c>
      <c r="B518" s="4" t="s">
        <v>330</v>
      </c>
      <c r="C518" s="12" t="s">
        <v>359</v>
      </c>
      <c r="D518" s="13" t="s">
        <v>33</v>
      </c>
      <c r="E518" s="4" t="s">
        <v>34</v>
      </c>
      <c r="F518" s="5">
        <v>40</v>
      </c>
      <c r="G518" s="5">
        <v>12</v>
      </c>
    </row>
    <row r="519" spans="1:7" ht="16.5" customHeight="1" x14ac:dyDescent="0.15">
      <c r="A519" t="str">
        <f t="shared" si="8"/>
        <v>BasilicataA027</v>
      </c>
      <c r="B519" s="4" t="s">
        <v>332</v>
      </c>
      <c r="C519" s="12" t="s">
        <v>359</v>
      </c>
      <c r="D519" s="13" t="s">
        <v>33</v>
      </c>
      <c r="E519" s="4" t="s">
        <v>34</v>
      </c>
      <c r="F519" s="5">
        <v>30</v>
      </c>
      <c r="G519" s="5">
        <v>9</v>
      </c>
    </row>
    <row r="520" spans="1:7" ht="16.5" customHeight="1" x14ac:dyDescent="0.15">
      <c r="A520" t="str">
        <f t="shared" si="8"/>
        <v>CalabriaA027</v>
      </c>
      <c r="B520" s="4" t="s">
        <v>313</v>
      </c>
      <c r="C520" s="12" t="s">
        <v>359</v>
      </c>
      <c r="D520" s="13" t="s">
        <v>33</v>
      </c>
      <c r="E520" s="4" t="s">
        <v>34</v>
      </c>
      <c r="F520" s="5">
        <v>98</v>
      </c>
      <c r="G520" s="5">
        <v>29</v>
      </c>
    </row>
    <row r="521" spans="1:7" ht="16.5" customHeight="1" x14ac:dyDescent="0.15">
      <c r="A521" t="str">
        <f t="shared" si="8"/>
        <v>CampaniaA027</v>
      </c>
      <c r="B521" s="4" t="s">
        <v>316</v>
      </c>
      <c r="C521" s="12" t="s">
        <v>359</v>
      </c>
      <c r="D521" s="13" t="s">
        <v>33</v>
      </c>
      <c r="E521" s="4" t="s">
        <v>34</v>
      </c>
      <c r="F521" s="5">
        <v>187</v>
      </c>
      <c r="G521" s="5">
        <v>56</v>
      </c>
    </row>
    <row r="522" spans="1:7" ht="16.5" customHeight="1" x14ac:dyDescent="0.15">
      <c r="A522" t="str">
        <f t="shared" si="8"/>
        <v>Emilia R.A027</v>
      </c>
      <c r="B522" s="4" t="s">
        <v>317</v>
      </c>
      <c r="C522" s="12" t="s">
        <v>359</v>
      </c>
      <c r="D522" s="13" t="s">
        <v>33</v>
      </c>
      <c r="E522" s="4" t="s">
        <v>34</v>
      </c>
      <c r="F522" s="5">
        <v>46</v>
      </c>
      <c r="G522" s="5">
        <v>13</v>
      </c>
    </row>
    <row r="523" spans="1:7" ht="16.5" customHeight="1" x14ac:dyDescent="0.15">
      <c r="A523" t="str">
        <f t="shared" si="8"/>
        <v>Friuli V. G.A027</v>
      </c>
      <c r="B523" s="4" t="s">
        <v>318</v>
      </c>
      <c r="C523" s="12" t="s">
        <v>359</v>
      </c>
      <c r="D523" s="13" t="s">
        <v>33</v>
      </c>
      <c r="E523" s="4" t="s">
        <v>34</v>
      </c>
      <c r="F523" s="5">
        <v>20</v>
      </c>
      <c r="G523" s="5">
        <v>6</v>
      </c>
    </row>
    <row r="524" spans="1:7" ht="16.5" customHeight="1" x14ac:dyDescent="0.15">
      <c r="A524" t="str">
        <f t="shared" si="8"/>
        <v>LazioA027</v>
      </c>
      <c r="B524" s="4" t="s">
        <v>319</v>
      </c>
      <c r="C524" s="12" t="s">
        <v>359</v>
      </c>
      <c r="D524" s="13" t="s">
        <v>33</v>
      </c>
      <c r="E524" s="4" t="s">
        <v>34</v>
      </c>
      <c r="F524" s="5">
        <v>213</v>
      </c>
      <c r="G524" s="5">
        <v>63</v>
      </c>
    </row>
    <row r="525" spans="1:7" ht="16.5" customHeight="1" x14ac:dyDescent="0.15">
      <c r="A525" t="str">
        <f t="shared" si="8"/>
        <v>LiguriaA027</v>
      </c>
      <c r="B525" s="4" t="s">
        <v>320</v>
      </c>
      <c r="C525" s="12" t="s">
        <v>359</v>
      </c>
      <c r="D525" s="13" t="s">
        <v>33</v>
      </c>
      <c r="E525" s="4" t="s">
        <v>34</v>
      </c>
      <c r="F525" s="5">
        <v>32</v>
      </c>
      <c r="G525" s="5">
        <v>9</v>
      </c>
    </row>
    <row r="526" spans="1:7" ht="16.5" customHeight="1" x14ac:dyDescent="0.15">
      <c r="A526" t="str">
        <f t="shared" si="8"/>
        <v>LombardiaA027</v>
      </c>
      <c r="B526" s="4" t="s">
        <v>321</v>
      </c>
      <c r="C526" s="12" t="s">
        <v>359</v>
      </c>
      <c r="D526" s="13" t="s">
        <v>33</v>
      </c>
      <c r="E526" s="4" t="s">
        <v>34</v>
      </c>
      <c r="F526" s="5">
        <v>186</v>
      </c>
      <c r="G526" s="5">
        <v>55</v>
      </c>
    </row>
    <row r="527" spans="1:7" ht="16.5" customHeight="1" x14ac:dyDescent="0.15">
      <c r="A527" t="str">
        <f t="shared" si="8"/>
        <v>MarcheA027</v>
      </c>
      <c r="B527" s="4" t="s">
        <v>322</v>
      </c>
      <c r="C527" s="12" t="s">
        <v>359</v>
      </c>
      <c r="D527" s="13" t="s">
        <v>33</v>
      </c>
      <c r="E527" s="4" t="s">
        <v>34</v>
      </c>
      <c r="F527" s="5">
        <v>36</v>
      </c>
      <c r="G527" s="5">
        <v>10</v>
      </c>
    </row>
    <row r="528" spans="1:7" ht="16.5" customHeight="1" x14ac:dyDescent="0.15">
      <c r="A528" t="str">
        <f t="shared" si="8"/>
        <v>MoliseA027</v>
      </c>
      <c r="B528" s="4" t="s">
        <v>333</v>
      </c>
      <c r="C528" s="12" t="s">
        <v>359</v>
      </c>
      <c r="D528" s="13" t="s">
        <v>33</v>
      </c>
      <c r="E528" s="4" t="s">
        <v>34</v>
      </c>
      <c r="F528" s="5">
        <v>18</v>
      </c>
      <c r="G528" s="5">
        <v>5</v>
      </c>
    </row>
    <row r="529" spans="1:7" ht="16.5" customHeight="1" x14ac:dyDescent="0.15">
      <c r="A529" t="str">
        <f t="shared" si="8"/>
        <v>PiemonteA027</v>
      </c>
      <c r="B529" s="4" t="s">
        <v>323</v>
      </c>
      <c r="C529" s="12" t="s">
        <v>359</v>
      </c>
      <c r="D529" s="13" t="s">
        <v>33</v>
      </c>
      <c r="E529" s="4" t="s">
        <v>34</v>
      </c>
      <c r="F529" s="5">
        <v>99</v>
      </c>
      <c r="G529" s="5">
        <v>29</v>
      </c>
    </row>
    <row r="530" spans="1:7" ht="16.5" customHeight="1" x14ac:dyDescent="0.15">
      <c r="A530" t="str">
        <f t="shared" si="8"/>
        <v>PugliaA027</v>
      </c>
      <c r="B530" s="4" t="s">
        <v>324</v>
      </c>
      <c r="C530" s="12" t="s">
        <v>359</v>
      </c>
      <c r="D530" s="13" t="s">
        <v>33</v>
      </c>
      <c r="E530" s="4" t="s">
        <v>34</v>
      </c>
      <c r="F530" s="5">
        <v>94</v>
      </c>
      <c r="G530" s="5">
        <v>28</v>
      </c>
    </row>
    <row r="531" spans="1:7" ht="16.5" customHeight="1" x14ac:dyDescent="0.15">
      <c r="A531" t="str">
        <f t="shared" si="8"/>
        <v>SardegnaA027</v>
      </c>
      <c r="B531" s="4" t="s">
        <v>325</v>
      </c>
      <c r="C531" s="12" t="s">
        <v>359</v>
      </c>
      <c r="D531" s="13" t="s">
        <v>33</v>
      </c>
      <c r="E531" s="4" t="s">
        <v>34</v>
      </c>
      <c r="F531" s="5">
        <v>82</v>
      </c>
      <c r="G531" s="5">
        <v>24</v>
      </c>
    </row>
    <row r="532" spans="1:7" ht="16.5" customHeight="1" x14ac:dyDescent="0.15">
      <c r="A532" t="str">
        <f t="shared" si="8"/>
        <v>SiciliaA027</v>
      </c>
      <c r="B532" s="4" t="s">
        <v>326</v>
      </c>
      <c r="C532" s="12" t="s">
        <v>359</v>
      </c>
      <c r="D532" s="13" t="s">
        <v>33</v>
      </c>
      <c r="E532" s="4" t="s">
        <v>34</v>
      </c>
      <c r="F532" s="5">
        <v>95</v>
      </c>
      <c r="G532" s="5">
        <v>28</v>
      </c>
    </row>
    <row r="533" spans="1:7" ht="16.5" customHeight="1" x14ac:dyDescent="0.15">
      <c r="A533" t="str">
        <f t="shared" si="8"/>
        <v>ToscanaA027</v>
      </c>
      <c r="B533" s="4" t="s">
        <v>327</v>
      </c>
      <c r="C533" s="12" t="s">
        <v>359</v>
      </c>
      <c r="D533" s="13" t="s">
        <v>33</v>
      </c>
      <c r="E533" s="4" t="s">
        <v>34</v>
      </c>
      <c r="F533" s="5">
        <v>89</v>
      </c>
      <c r="G533" s="5">
        <v>26</v>
      </c>
    </row>
    <row r="534" spans="1:7" ht="16.5" customHeight="1" x14ac:dyDescent="0.15">
      <c r="A534" t="str">
        <f t="shared" si="8"/>
        <v>UmbriaA027</v>
      </c>
      <c r="B534" s="4" t="s">
        <v>328</v>
      </c>
      <c r="C534" s="12" t="s">
        <v>359</v>
      </c>
      <c r="D534" s="13" t="s">
        <v>33</v>
      </c>
      <c r="E534" s="4" t="s">
        <v>34</v>
      </c>
      <c r="F534" s="5">
        <v>24</v>
      </c>
      <c r="G534" s="5">
        <v>7</v>
      </c>
    </row>
    <row r="535" spans="1:7" ht="16.5" customHeight="1" x14ac:dyDescent="0.15">
      <c r="A535" t="str">
        <f t="shared" si="8"/>
        <v>VenetoA027</v>
      </c>
      <c r="B535" s="4" t="s">
        <v>329</v>
      </c>
      <c r="C535" s="12" t="s">
        <v>359</v>
      </c>
      <c r="D535" s="13" t="s">
        <v>33</v>
      </c>
      <c r="E535" s="4" t="s">
        <v>34</v>
      </c>
      <c r="F535" s="5">
        <v>136</v>
      </c>
      <c r="G535" s="5">
        <v>40</v>
      </c>
    </row>
    <row r="536" spans="1:7" ht="16.5" customHeight="1" x14ac:dyDescent="0.15">
      <c r="A536" t="str">
        <f t="shared" si="8"/>
        <v>CampaniaA031</v>
      </c>
      <c r="B536" s="4" t="s">
        <v>316</v>
      </c>
      <c r="C536" s="12" t="s">
        <v>359</v>
      </c>
      <c r="D536" s="13" t="s">
        <v>184</v>
      </c>
      <c r="E536" s="4" t="s">
        <v>185</v>
      </c>
      <c r="F536" s="5">
        <v>7</v>
      </c>
      <c r="G536" s="5">
        <v>2</v>
      </c>
    </row>
    <row r="537" spans="1:7" ht="16.5" customHeight="1" x14ac:dyDescent="0.15">
      <c r="A537" t="str">
        <f t="shared" si="8"/>
        <v>Emilia R.A031</v>
      </c>
      <c r="B537" s="4" t="s">
        <v>317</v>
      </c>
      <c r="C537" s="12" t="s">
        <v>359</v>
      </c>
      <c r="D537" s="13" t="s">
        <v>184</v>
      </c>
      <c r="E537" s="4" t="s">
        <v>185</v>
      </c>
      <c r="F537" s="5">
        <v>7</v>
      </c>
      <c r="G537" s="5">
        <v>2</v>
      </c>
    </row>
    <row r="538" spans="1:7" ht="16.5" customHeight="1" x14ac:dyDescent="0.15">
      <c r="A538" t="str">
        <f t="shared" si="8"/>
        <v>Friuli V. G.A031</v>
      </c>
      <c r="B538" s="4" t="s">
        <v>318</v>
      </c>
      <c r="C538" s="12" t="s">
        <v>359</v>
      </c>
      <c r="D538" s="13" t="s">
        <v>184</v>
      </c>
      <c r="E538" s="4" t="s">
        <v>185</v>
      </c>
      <c r="F538" s="5">
        <v>1</v>
      </c>
      <c r="G538" s="5">
        <v>0</v>
      </c>
    </row>
    <row r="539" spans="1:7" ht="16.5" customHeight="1" x14ac:dyDescent="0.15">
      <c r="A539" t="str">
        <f t="shared" si="8"/>
        <v>LazioA031</v>
      </c>
      <c r="B539" s="4" t="s">
        <v>319</v>
      </c>
      <c r="C539" s="12" t="s">
        <v>359</v>
      </c>
      <c r="D539" s="13" t="s">
        <v>184</v>
      </c>
      <c r="E539" s="4" t="s">
        <v>185</v>
      </c>
      <c r="F539" s="5">
        <v>2</v>
      </c>
      <c r="G539" s="5">
        <v>0</v>
      </c>
    </row>
    <row r="540" spans="1:7" ht="16.5" customHeight="1" x14ac:dyDescent="0.15">
      <c r="A540" t="str">
        <f t="shared" si="8"/>
        <v>LiguriaA031</v>
      </c>
      <c r="B540" s="4" t="s">
        <v>320</v>
      </c>
      <c r="C540" s="12" t="s">
        <v>359</v>
      </c>
      <c r="D540" s="13" t="s">
        <v>184</v>
      </c>
      <c r="E540" s="4" t="s">
        <v>185</v>
      </c>
      <c r="F540" s="5">
        <v>3</v>
      </c>
      <c r="G540" s="5">
        <v>0</v>
      </c>
    </row>
    <row r="541" spans="1:7" ht="16.5" customHeight="1" x14ac:dyDescent="0.15">
      <c r="A541" t="str">
        <f t="shared" si="8"/>
        <v>LombardiaA031</v>
      </c>
      <c r="B541" s="4" t="s">
        <v>321</v>
      </c>
      <c r="C541" s="12" t="s">
        <v>359</v>
      </c>
      <c r="D541" s="13" t="s">
        <v>184</v>
      </c>
      <c r="E541" s="4" t="s">
        <v>185</v>
      </c>
      <c r="F541" s="5">
        <v>7</v>
      </c>
      <c r="G541" s="5">
        <v>2</v>
      </c>
    </row>
    <row r="542" spans="1:7" ht="16.5" customHeight="1" x14ac:dyDescent="0.15">
      <c r="A542" t="str">
        <f t="shared" si="8"/>
        <v>MarcheA031</v>
      </c>
      <c r="B542" s="4" t="s">
        <v>322</v>
      </c>
      <c r="C542" s="12" t="s">
        <v>359</v>
      </c>
      <c r="D542" s="13" t="s">
        <v>184</v>
      </c>
      <c r="E542" s="4" t="s">
        <v>185</v>
      </c>
      <c r="F542" s="5">
        <v>1</v>
      </c>
      <c r="G542" s="5">
        <v>0</v>
      </c>
    </row>
    <row r="543" spans="1:7" ht="16.5" customHeight="1" x14ac:dyDescent="0.15">
      <c r="A543" t="str">
        <f t="shared" si="8"/>
        <v>PiemonteA031</v>
      </c>
      <c r="B543" s="4" t="s">
        <v>323</v>
      </c>
      <c r="C543" s="12" t="s">
        <v>359</v>
      </c>
      <c r="D543" s="13" t="s">
        <v>184</v>
      </c>
      <c r="E543" s="4" t="s">
        <v>185</v>
      </c>
      <c r="F543" s="5">
        <v>8</v>
      </c>
      <c r="G543" s="5">
        <v>2</v>
      </c>
    </row>
    <row r="544" spans="1:7" ht="16.5" customHeight="1" x14ac:dyDescent="0.15">
      <c r="A544" t="str">
        <f t="shared" si="8"/>
        <v>PugliaA031</v>
      </c>
      <c r="B544" s="4" t="s">
        <v>324</v>
      </c>
      <c r="C544" s="12" t="s">
        <v>359</v>
      </c>
      <c r="D544" s="13" t="s">
        <v>184</v>
      </c>
      <c r="E544" s="4" t="s">
        <v>185</v>
      </c>
      <c r="F544" s="5">
        <v>16</v>
      </c>
      <c r="G544" s="5">
        <v>4</v>
      </c>
    </row>
    <row r="545" spans="1:7" ht="16.5" customHeight="1" x14ac:dyDescent="0.15">
      <c r="A545" t="str">
        <f t="shared" si="8"/>
        <v>SardegnaA031</v>
      </c>
      <c r="B545" s="4" t="s">
        <v>325</v>
      </c>
      <c r="C545" s="12" t="s">
        <v>359</v>
      </c>
      <c r="D545" s="13" t="s">
        <v>184</v>
      </c>
      <c r="E545" s="4" t="s">
        <v>185</v>
      </c>
      <c r="F545" s="5">
        <v>2</v>
      </c>
      <c r="G545" s="5">
        <v>0</v>
      </c>
    </row>
    <row r="546" spans="1:7" ht="16.5" customHeight="1" x14ac:dyDescent="0.15">
      <c r="A546" t="str">
        <f t="shared" si="8"/>
        <v>VenetoA031</v>
      </c>
      <c r="B546" s="4" t="s">
        <v>329</v>
      </c>
      <c r="C546" s="12" t="s">
        <v>359</v>
      </c>
      <c r="D546" s="13" t="s">
        <v>184</v>
      </c>
      <c r="E546" s="4" t="s">
        <v>185</v>
      </c>
      <c r="F546" s="5">
        <v>5</v>
      </c>
      <c r="G546" s="5">
        <v>1</v>
      </c>
    </row>
    <row r="547" spans="1:7" ht="16.5" customHeight="1" x14ac:dyDescent="0.15">
      <c r="A547" t="str">
        <f t="shared" si="8"/>
        <v>CampaniaA032</v>
      </c>
      <c r="B547" s="4" t="s">
        <v>316</v>
      </c>
      <c r="C547" s="12" t="s">
        <v>359</v>
      </c>
      <c r="D547" s="13" t="s">
        <v>186</v>
      </c>
      <c r="E547" s="4" t="s">
        <v>368</v>
      </c>
      <c r="F547" s="5">
        <v>1</v>
      </c>
      <c r="G547" s="5">
        <v>0</v>
      </c>
    </row>
    <row r="548" spans="1:7" ht="16.5" customHeight="1" x14ac:dyDescent="0.15">
      <c r="A548" t="str">
        <f t="shared" si="8"/>
        <v>Friuli V. G.A032</v>
      </c>
      <c r="B548" s="14" t="s">
        <v>318</v>
      </c>
      <c r="C548" s="17" t="s">
        <v>359</v>
      </c>
      <c r="D548" s="15" t="s">
        <v>186</v>
      </c>
      <c r="E548" s="14" t="s">
        <v>368</v>
      </c>
      <c r="F548" s="16">
        <v>1</v>
      </c>
      <c r="G548" s="16">
        <v>0</v>
      </c>
    </row>
    <row r="549" spans="1:7" ht="16.5" customHeight="1" x14ac:dyDescent="0.15">
      <c r="A549" t="str">
        <f t="shared" si="8"/>
        <v>LiguriaA032</v>
      </c>
      <c r="B549" s="4" t="s">
        <v>320</v>
      </c>
      <c r="C549" s="12" t="s">
        <v>359</v>
      </c>
      <c r="D549" s="13" t="s">
        <v>186</v>
      </c>
      <c r="E549" s="4" t="s">
        <v>368</v>
      </c>
      <c r="F549" s="5">
        <v>1</v>
      </c>
      <c r="G549" s="5">
        <v>0</v>
      </c>
    </row>
    <row r="550" spans="1:7" ht="16.5" customHeight="1" x14ac:dyDescent="0.15">
      <c r="A550" t="str">
        <f t="shared" si="8"/>
        <v>LombardiaA032</v>
      </c>
      <c r="B550" s="4" t="s">
        <v>321</v>
      </c>
      <c r="C550" s="12" t="s">
        <v>359</v>
      </c>
      <c r="D550" s="13" t="s">
        <v>186</v>
      </c>
      <c r="E550" s="4" t="s">
        <v>368</v>
      </c>
      <c r="F550" s="5">
        <v>1</v>
      </c>
      <c r="G550" s="5">
        <v>0</v>
      </c>
    </row>
    <row r="551" spans="1:7" ht="16.5" customHeight="1" x14ac:dyDescent="0.15">
      <c r="A551" t="str">
        <f t="shared" si="8"/>
        <v>ToscanaA032</v>
      </c>
      <c r="B551" s="4" t="s">
        <v>327</v>
      </c>
      <c r="C551" s="12" t="s">
        <v>359</v>
      </c>
      <c r="D551" s="13" t="s">
        <v>186</v>
      </c>
      <c r="E551" s="4" t="s">
        <v>368</v>
      </c>
      <c r="F551" s="5">
        <v>1</v>
      </c>
      <c r="G551" s="5">
        <v>0</v>
      </c>
    </row>
    <row r="552" spans="1:7" ht="16.5" customHeight="1" x14ac:dyDescent="0.15">
      <c r="A552" t="str">
        <f t="shared" si="8"/>
        <v>VenetoA032</v>
      </c>
      <c r="B552" s="4" t="s">
        <v>329</v>
      </c>
      <c r="C552" s="12" t="s">
        <v>359</v>
      </c>
      <c r="D552" s="13" t="s">
        <v>186</v>
      </c>
      <c r="E552" s="4" t="s">
        <v>368</v>
      </c>
      <c r="F552" s="5">
        <v>2</v>
      </c>
      <c r="G552" s="5">
        <v>0</v>
      </c>
    </row>
    <row r="553" spans="1:7" ht="16.5" customHeight="1" x14ac:dyDescent="0.15">
      <c r="A553" t="str">
        <f t="shared" si="8"/>
        <v>AbruzzoA033</v>
      </c>
      <c r="B553" s="4" t="s">
        <v>330</v>
      </c>
      <c r="C553" s="12" t="s">
        <v>359</v>
      </c>
      <c r="D553" s="13" t="s">
        <v>39</v>
      </c>
      <c r="E553" s="4" t="s">
        <v>40</v>
      </c>
      <c r="F553" s="5">
        <v>3</v>
      </c>
      <c r="G553" s="5">
        <v>0</v>
      </c>
    </row>
    <row r="554" spans="1:7" ht="16.5" customHeight="1" x14ac:dyDescent="0.15">
      <c r="A554" t="str">
        <f t="shared" si="8"/>
        <v>CalabriaA033</v>
      </c>
      <c r="B554" s="4" t="s">
        <v>313</v>
      </c>
      <c r="C554" s="12" t="s">
        <v>359</v>
      </c>
      <c r="D554" s="13" t="s">
        <v>39</v>
      </c>
      <c r="E554" s="4" t="s">
        <v>40</v>
      </c>
      <c r="F554" s="5">
        <v>1</v>
      </c>
      <c r="G554" s="5">
        <v>0</v>
      </c>
    </row>
    <row r="555" spans="1:7" ht="16.5" customHeight="1" x14ac:dyDescent="0.15">
      <c r="A555" t="str">
        <f t="shared" si="8"/>
        <v>Emilia R.A033</v>
      </c>
      <c r="B555" s="4" t="s">
        <v>317</v>
      </c>
      <c r="C555" s="12" t="s">
        <v>359</v>
      </c>
      <c r="D555" s="13" t="s">
        <v>39</v>
      </c>
      <c r="E555" s="4" t="s">
        <v>40</v>
      </c>
      <c r="F555" s="5">
        <v>2</v>
      </c>
      <c r="G555" s="5">
        <v>0</v>
      </c>
    </row>
    <row r="556" spans="1:7" ht="16.5" customHeight="1" x14ac:dyDescent="0.15">
      <c r="A556" t="str">
        <f t="shared" si="8"/>
        <v>Friuli V. G.A033</v>
      </c>
      <c r="B556" s="4" t="s">
        <v>318</v>
      </c>
      <c r="C556" s="12" t="s">
        <v>359</v>
      </c>
      <c r="D556" s="13" t="s">
        <v>39</v>
      </c>
      <c r="E556" s="4" t="s">
        <v>40</v>
      </c>
      <c r="F556" s="5">
        <v>1</v>
      </c>
      <c r="G556" s="5">
        <v>0</v>
      </c>
    </row>
    <row r="557" spans="1:7" ht="16.5" customHeight="1" x14ac:dyDescent="0.15">
      <c r="A557" t="str">
        <f t="shared" si="8"/>
        <v>LiguriaA033</v>
      </c>
      <c r="B557" s="4" t="s">
        <v>320</v>
      </c>
      <c r="C557" s="12" t="s">
        <v>359</v>
      </c>
      <c r="D557" s="13" t="s">
        <v>39</v>
      </c>
      <c r="E557" s="4" t="s">
        <v>40</v>
      </c>
      <c r="F557" s="5">
        <v>1</v>
      </c>
      <c r="G557" s="5">
        <v>0</v>
      </c>
    </row>
    <row r="558" spans="1:7" ht="16.5" customHeight="1" x14ac:dyDescent="0.15">
      <c r="A558" t="str">
        <f t="shared" si="8"/>
        <v>LombardiaA033</v>
      </c>
      <c r="B558" s="4" t="s">
        <v>321</v>
      </c>
      <c r="C558" s="12" t="s">
        <v>359</v>
      </c>
      <c r="D558" s="13" t="s">
        <v>39</v>
      </c>
      <c r="E558" s="4" t="s">
        <v>40</v>
      </c>
      <c r="F558" s="5">
        <v>2</v>
      </c>
      <c r="G558" s="5">
        <v>0</v>
      </c>
    </row>
    <row r="559" spans="1:7" ht="16.5" customHeight="1" x14ac:dyDescent="0.15">
      <c r="A559" t="str">
        <f t="shared" si="8"/>
        <v>MarcheA033</v>
      </c>
      <c r="B559" s="4" t="s">
        <v>322</v>
      </c>
      <c r="C559" s="12" t="s">
        <v>359</v>
      </c>
      <c r="D559" s="13" t="s">
        <v>39</v>
      </c>
      <c r="E559" s="4" t="s">
        <v>40</v>
      </c>
      <c r="F559" s="5">
        <v>1</v>
      </c>
      <c r="G559" s="5">
        <v>0</v>
      </c>
    </row>
    <row r="560" spans="1:7" ht="16.5" customHeight="1" x14ac:dyDescent="0.15">
      <c r="A560" t="str">
        <f t="shared" si="8"/>
        <v>PiemonteA033</v>
      </c>
      <c r="B560" s="4" t="s">
        <v>323</v>
      </c>
      <c r="C560" s="12" t="s">
        <v>359</v>
      </c>
      <c r="D560" s="13" t="s">
        <v>39</v>
      </c>
      <c r="E560" s="4" t="s">
        <v>40</v>
      </c>
      <c r="F560" s="5">
        <v>2</v>
      </c>
      <c r="G560" s="5">
        <v>0</v>
      </c>
    </row>
    <row r="561" spans="1:7" ht="16.5" customHeight="1" x14ac:dyDescent="0.15">
      <c r="A561" t="str">
        <f t="shared" si="8"/>
        <v>PugliaA033</v>
      </c>
      <c r="B561" s="4" t="s">
        <v>324</v>
      </c>
      <c r="C561" s="12" t="s">
        <v>359</v>
      </c>
      <c r="D561" s="13" t="s">
        <v>39</v>
      </c>
      <c r="E561" s="4" t="s">
        <v>40</v>
      </c>
      <c r="F561" s="5">
        <v>3</v>
      </c>
      <c r="G561" s="5">
        <v>0</v>
      </c>
    </row>
    <row r="562" spans="1:7" ht="16.5" customHeight="1" x14ac:dyDescent="0.15">
      <c r="A562" t="str">
        <f t="shared" si="8"/>
        <v>SardegnaA033</v>
      </c>
      <c r="B562" s="4" t="s">
        <v>325</v>
      </c>
      <c r="C562" s="12" t="s">
        <v>359</v>
      </c>
      <c r="D562" s="13" t="s">
        <v>39</v>
      </c>
      <c r="E562" s="4" t="s">
        <v>40</v>
      </c>
      <c r="F562" s="5">
        <v>1</v>
      </c>
      <c r="G562" s="5">
        <v>0</v>
      </c>
    </row>
    <row r="563" spans="1:7" ht="16.5" customHeight="1" x14ac:dyDescent="0.15">
      <c r="A563" t="str">
        <f t="shared" si="8"/>
        <v>SiciliaA033</v>
      </c>
      <c r="B563" s="4" t="s">
        <v>326</v>
      </c>
      <c r="C563" s="12" t="s">
        <v>359</v>
      </c>
      <c r="D563" s="13" t="s">
        <v>39</v>
      </c>
      <c r="E563" s="4" t="s">
        <v>40</v>
      </c>
      <c r="F563" s="5">
        <v>7</v>
      </c>
      <c r="G563" s="5">
        <v>2</v>
      </c>
    </row>
    <row r="564" spans="1:7" ht="16.5" customHeight="1" x14ac:dyDescent="0.15">
      <c r="A564" t="str">
        <f t="shared" si="8"/>
        <v>ToscanaA033</v>
      </c>
      <c r="B564" s="4" t="s">
        <v>327</v>
      </c>
      <c r="C564" s="12" t="s">
        <v>359</v>
      </c>
      <c r="D564" s="13" t="s">
        <v>39</v>
      </c>
      <c r="E564" s="4" t="s">
        <v>40</v>
      </c>
      <c r="F564" s="5">
        <v>1</v>
      </c>
      <c r="G564" s="5">
        <v>0</v>
      </c>
    </row>
    <row r="565" spans="1:7" ht="16.5" customHeight="1" x14ac:dyDescent="0.15">
      <c r="A565" t="str">
        <f t="shared" si="8"/>
        <v>VenetoA033</v>
      </c>
      <c r="B565" s="4" t="s">
        <v>329</v>
      </c>
      <c r="C565" s="12" t="s">
        <v>359</v>
      </c>
      <c r="D565" s="13" t="s">
        <v>39</v>
      </c>
      <c r="E565" s="4" t="s">
        <v>40</v>
      </c>
      <c r="F565" s="5">
        <v>4</v>
      </c>
      <c r="G565" s="5">
        <v>1</v>
      </c>
    </row>
    <row r="566" spans="1:7" ht="16.5" customHeight="1" x14ac:dyDescent="0.15">
      <c r="A566" t="str">
        <f t="shared" si="8"/>
        <v>AbruzzoA034</v>
      </c>
      <c r="B566" s="4" t="s">
        <v>330</v>
      </c>
      <c r="C566" s="12" t="s">
        <v>359</v>
      </c>
      <c r="D566" s="13" t="s">
        <v>41</v>
      </c>
      <c r="E566" s="4" t="s">
        <v>42</v>
      </c>
      <c r="F566" s="5">
        <v>2</v>
      </c>
      <c r="G566" s="5">
        <v>0</v>
      </c>
    </row>
    <row r="567" spans="1:7" ht="16.5" customHeight="1" x14ac:dyDescent="0.15">
      <c r="A567" t="str">
        <f t="shared" si="8"/>
        <v>BasilicataA034</v>
      </c>
      <c r="B567" s="4" t="s">
        <v>332</v>
      </c>
      <c r="C567" s="12" t="s">
        <v>359</v>
      </c>
      <c r="D567" s="13" t="s">
        <v>41</v>
      </c>
      <c r="E567" s="4" t="s">
        <v>42</v>
      </c>
      <c r="F567" s="5">
        <v>7</v>
      </c>
      <c r="G567" s="5">
        <v>2</v>
      </c>
    </row>
    <row r="568" spans="1:7" ht="16.5" customHeight="1" x14ac:dyDescent="0.15">
      <c r="A568" t="str">
        <f t="shared" si="8"/>
        <v>CalabriaA034</v>
      </c>
      <c r="B568" s="4" t="s">
        <v>313</v>
      </c>
      <c r="C568" s="12" t="s">
        <v>359</v>
      </c>
      <c r="D568" s="13" t="s">
        <v>41</v>
      </c>
      <c r="E568" s="4" t="s">
        <v>42</v>
      </c>
      <c r="F568" s="5">
        <v>3</v>
      </c>
      <c r="G568" s="5">
        <v>0</v>
      </c>
    </row>
    <row r="569" spans="1:7" ht="16.5" customHeight="1" x14ac:dyDescent="0.15">
      <c r="A569" t="str">
        <f t="shared" si="8"/>
        <v>CampaniaA034</v>
      </c>
      <c r="B569" s="4" t="s">
        <v>316</v>
      </c>
      <c r="C569" s="12" t="s">
        <v>359</v>
      </c>
      <c r="D569" s="13" t="s">
        <v>41</v>
      </c>
      <c r="E569" s="4" t="s">
        <v>42</v>
      </c>
      <c r="F569" s="5">
        <v>2</v>
      </c>
      <c r="G569" s="5">
        <v>0</v>
      </c>
    </row>
    <row r="570" spans="1:7" ht="16.5" customHeight="1" x14ac:dyDescent="0.15">
      <c r="A570" t="str">
        <f t="shared" si="8"/>
        <v>Emilia R.A034</v>
      </c>
      <c r="B570" s="4" t="s">
        <v>317</v>
      </c>
      <c r="C570" s="12" t="s">
        <v>359</v>
      </c>
      <c r="D570" s="13" t="s">
        <v>41</v>
      </c>
      <c r="E570" s="4" t="s">
        <v>42</v>
      </c>
      <c r="F570" s="5">
        <v>7</v>
      </c>
      <c r="G570" s="5">
        <v>2</v>
      </c>
    </row>
    <row r="571" spans="1:7" ht="16.5" customHeight="1" x14ac:dyDescent="0.15">
      <c r="A571" t="str">
        <f t="shared" si="8"/>
        <v>Friuli V. G.A034</v>
      </c>
      <c r="B571" s="4" t="s">
        <v>318</v>
      </c>
      <c r="C571" s="12" t="s">
        <v>359</v>
      </c>
      <c r="D571" s="13" t="s">
        <v>41</v>
      </c>
      <c r="E571" s="4" t="s">
        <v>42</v>
      </c>
      <c r="F571" s="5">
        <v>2</v>
      </c>
      <c r="G571" s="5">
        <v>0</v>
      </c>
    </row>
    <row r="572" spans="1:7" ht="16.5" customHeight="1" x14ac:dyDescent="0.15">
      <c r="A572" t="str">
        <f t="shared" si="8"/>
        <v>LazioA034</v>
      </c>
      <c r="B572" s="4" t="s">
        <v>319</v>
      </c>
      <c r="C572" s="12" t="s">
        <v>359</v>
      </c>
      <c r="D572" s="13" t="s">
        <v>41</v>
      </c>
      <c r="E572" s="4" t="s">
        <v>42</v>
      </c>
      <c r="F572" s="5">
        <v>8</v>
      </c>
      <c r="G572" s="5">
        <v>2</v>
      </c>
    </row>
    <row r="573" spans="1:7" ht="16.5" customHeight="1" x14ac:dyDescent="0.15">
      <c r="A573" t="str">
        <f t="shared" si="8"/>
        <v>LiguriaA034</v>
      </c>
      <c r="B573" s="4" t="s">
        <v>320</v>
      </c>
      <c r="C573" s="12" t="s">
        <v>359</v>
      </c>
      <c r="D573" s="13" t="s">
        <v>41</v>
      </c>
      <c r="E573" s="4" t="s">
        <v>42</v>
      </c>
      <c r="F573" s="5">
        <v>1</v>
      </c>
      <c r="G573" s="5">
        <v>0</v>
      </c>
    </row>
    <row r="574" spans="1:7" ht="16.5" customHeight="1" x14ac:dyDescent="0.15">
      <c r="A574" t="str">
        <f t="shared" si="8"/>
        <v>LombardiaA034</v>
      </c>
      <c r="B574" s="4" t="s">
        <v>321</v>
      </c>
      <c r="C574" s="12" t="s">
        <v>359</v>
      </c>
      <c r="D574" s="13" t="s">
        <v>41</v>
      </c>
      <c r="E574" s="4" t="s">
        <v>42</v>
      </c>
      <c r="F574" s="5">
        <v>66</v>
      </c>
      <c r="G574" s="5">
        <v>19</v>
      </c>
    </row>
    <row r="575" spans="1:7" ht="16.5" customHeight="1" x14ac:dyDescent="0.15">
      <c r="A575" t="str">
        <f t="shared" si="8"/>
        <v>MarcheA034</v>
      </c>
      <c r="B575" s="4" t="s">
        <v>322</v>
      </c>
      <c r="C575" s="12" t="s">
        <v>359</v>
      </c>
      <c r="D575" s="13" t="s">
        <v>41</v>
      </c>
      <c r="E575" s="4" t="s">
        <v>42</v>
      </c>
      <c r="F575" s="5">
        <v>2</v>
      </c>
      <c r="G575" s="5">
        <v>0</v>
      </c>
    </row>
    <row r="576" spans="1:7" ht="16.5" customHeight="1" x14ac:dyDescent="0.15">
      <c r="A576" t="str">
        <f t="shared" si="8"/>
        <v>PiemonteA034</v>
      </c>
      <c r="B576" s="4" t="s">
        <v>323</v>
      </c>
      <c r="C576" s="12" t="s">
        <v>359</v>
      </c>
      <c r="D576" s="13" t="s">
        <v>41</v>
      </c>
      <c r="E576" s="4" t="s">
        <v>42</v>
      </c>
      <c r="F576" s="5">
        <v>20</v>
      </c>
      <c r="G576" s="5">
        <v>6</v>
      </c>
    </row>
    <row r="577" spans="1:7" ht="16.5" customHeight="1" x14ac:dyDescent="0.15">
      <c r="A577" t="str">
        <f t="shared" si="8"/>
        <v>PugliaA034</v>
      </c>
      <c r="B577" s="4" t="s">
        <v>324</v>
      </c>
      <c r="C577" s="12" t="s">
        <v>359</v>
      </c>
      <c r="D577" s="13" t="s">
        <v>41</v>
      </c>
      <c r="E577" s="4" t="s">
        <v>42</v>
      </c>
      <c r="F577" s="5">
        <v>12</v>
      </c>
      <c r="G577" s="5">
        <v>3</v>
      </c>
    </row>
    <row r="578" spans="1:7" ht="16.5" customHeight="1" x14ac:dyDescent="0.15">
      <c r="A578" t="str">
        <f t="shared" ref="A578:A641" si="9">B578&amp;D578</f>
        <v>SardegnaA034</v>
      </c>
      <c r="B578" s="4" t="s">
        <v>325</v>
      </c>
      <c r="C578" s="12" t="s">
        <v>359</v>
      </c>
      <c r="D578" s="13" t="s">
        <v>41</v>
      </c>
      <c r="E578" s="4" t="s">
        <v>42</v>
      </c>
      <c r="F578" s="5">
        <v>10</v>
      </c>
      <c r="G578" s="5">
        <v>3</v>
      </c>
    </row>
    <row r="579" spans="1:7" ht="16.5" customHeight="1" x14ac:dyDescent="0.15">
      <c r="A579" t="str">
        <f t="shared" si="9"/>
        <v>SiciliaA034</v>
      </c>
      <c r="B579" s="4" t="s">
        <v>326</v>
      </c>
      <c r="C579" s="12" t="s">
        <v>359</v>
      </c>
      <c r="D579" s="13" t="s">
        <v>41</v>
      </c>
      <c r="E579" s="4" t="s">
        <v>42</v>
      </c>
      <c r="F579" s="5">
        <v>2</v>
      </c>
      <c r="G579" s="5">
        <v>0</v>
      </c>
    </row>
    <row r="580" spans="1:7" ht="16.5" customHeight="1" x14ac:dyDescent="0.15">
      <c r="A580" t="str">
        <f t="shared" si="9"/>
        <v>ToscanaA034</v>
      </c>
      <c r="B580" s="4" t="s">
        <v>327</v>
      </c>
      <c r="C580" s="12" t="s">
        <v>359</v>
      </c>
      <c r="D580" s="13" t="s">
        <v>41</v>
      </c>
      <c r="E580" s="4" t="s">
        <v>42</v>
      </c>
      <c r="F580" s="5">
        <v>2</v>
      </c>
      <c r="G580" s="5">
        <v>0</v>
      </c>
    </row>
    <row r="581" spans="1:7" ht="16.5" customHeight="1" x14ac:dyDescent="0.15">
      <c r="A581" t="str">
        <f t="shared" si="9"/>
        <v>UmbriaA034</v>
      </c>
      <c r="B581" s="4" t="s">
        <v>328</v>
      </c>
      <c r="C581" s="12" t="s">
        <v>359</v>
      </c>
      <c r="D581" s="13" t="s">
        <v>41</v>
      </c>
      <c r="E581" s="4" t="s">
        <v>42</v>
      </c>
      <c r="F581" s="5">
        <v>3</v>
      </c>
      <c r="G581" s="5">
        <v>0</v>
      </c>
    </row>
    <row r="582" spans="1:7" ht="16.5" customHeight="1" x14ac:dyDescent="0.15">
      <c r="A582" t="str">
        <f t="shared" si="9"/>
        <v>VenetoA034</v>
      </c>
      <c r="B582" s="4" t="s">
        <v>329</v>
      </c>
      <c r="C582" s="12" t="s">
        <v>359</v>
      </c>
      <c r="D582" s="13" t="s">
        <v>41</v>
      </c>
      <c r="E582" s="4" t="s">
        <v>42</v>
      </c>
      <c r="F582" s="5">
        <v>32</v>
      </c>
      <c r="G582" s="5">
        <v>9</v>
      </c>
    </row>
    <row r="583" spans="1:7" ht="16.5" customHeight="1" x14ac:dyDescent="0.15">
      <c r="A583" t="str">
        <f t="shared" si="9"/>
        <v>CampaniaA035</v>
      </c>
      <c r="B583" s="4" t="s">
        <v>316</v>
      </c>
      <c r="C583" s="12" t="s">
        <v>359</v>
      </c>
      <c r="D583" s="13" t="s">
        <v>188</v>
      </c>
      <c r="E583" s="4" t="s">
        <v>369</v>
      </c>
      <c r="F583" s="5">
        <v>1</v>
      </c>
      <c r="G583" s="5">
        <v>0</v>
      </c>
    </row>
    <row r="584" spans="1:7" ht="16.5" customHeight="1" x14ac:dyDescent="0.15">
      <c r="A584" t="str">
        <f t="shared" si="9"/>
        <v>LombardiaA035</v>
      </c>
      <c r="B584" s="4" t="s">
        <v>321</v>
      </c>
      <c r="C584" s="12" t="s">
        <v>359</v>
      </c>
      <c r="D584" s="13" t="s">
        <v>188</v>
      </c>
      <c r="E584" s="4" t="s">
        <v>369</v>
      </c>
      <c r="F584" s="5">
        <v>1</v>
      </c>
      <c r="G584" s="5">
        <v>0</v>
      </c>
    </row>
    <row r="585" spans="1:7" ht="16.5" customHeight="1" x14ac:dyDescent="0.15">
      <c r="A585" t="str">
        <f t="shared" si="9"/>
        <v>SiciliaA035</v>
      </c>
      <c r="B585" s="14" t="s">
        <v>326</v>
      </c>
      <c r="C585" s="17" t="s">
        <v>359</v>
      </c>
      <c r="D585" s="15" t="s">
        <v>188</v>
      </c>
      <c r="E585" s="14" t="s">
        <v>369</v>
      </c>
      <c r="F585" s="16">
        <v>1</v>
      </c>
      <c r="G585" s="16">
        <v>0</v>
      </c>
    </row>
    <row r="586" spans="1:7" ht="16.5" customHeight="1" x14ac:dyDescent="0.15">
      <c r="A586" t="str">
        <f t="shared" si="9"/>
        <v>AbruzzoA036</v>
      </c>
      <c r="B586" s="4" t="s">
        <v>330</v>
      </c>
      <c r="C586" s="12" t="s">
        <v>359</v>
      </c>
      <c r="D586" s="13" t="s">
        <v>43</v>
      </c>
      <c r="E586" s="4" t="s">
        <v>370</v>
      </c>
      <c r="F586" s="5">
        <v>1</v>
      </c>
      <c r="G586" s="5">
        <v>0</v>
      </c>
    </row>
    <row r="587" spans="1:7" ht="16.5" customHeight="1" x14ac:dyDescent="0.15">
      <c r="A587" t="str">
        <f t="shared" si="9"/>
        <v>Emilia R.A036</v>
      </c>
      <c r="B587" s="4" t="s">
        <v>317</v>
      </c>
      <c r="C587" s="12" t="s">
        <v>359</v>
      </c>
      <c r="D587" s="13" t="s">
        <v>43</v>
      </c>
      <c r="E587" s="4" t="s">
        <v>370</v>
      </c>
      <c r="F587" s="5">
        <v>1</v>
      </c>
      <c r="G587" s="5">
        <v>0</v>
      </c>
    </row>
    <row r="588" spans="1:7" ht="16.5" customHeight="1" x14ac:dyDescent="0.15">
      <c r="A588" t="str">
        <f t="shared" si="9"/>
        <v>Friuli V. G.A036</v>
      </c>
      <c r="B588" s="4" t="s">
        <v>318</v>
      </c>
      <c r="C588" s="12" t="s">
        <v>359</v>
      </c>
      <c r="D588" s="13" t="s">
        <v>43</v>
      </c>
      <c r="E588" s="4" t="s">
        <v>370</v>
      </c>
      <c r="F588" s="5">
        <v>1</v>
      </c>
      <c r="G588" s="5">
        <v>0</v>
      </c>
    </row>
    <row r="589" spans="1:7" ht="16.5" customHeight="1" x14ac:dyDescent="0.15">
      <c r="A589" t="str">
        <f t="shared" si="9"/>
        <v>LazioA036</v>
      </c>
      <c r="B589" s="4" t="s">
        <v>319</v>
      </c>
      <c r="C589" s="12" t="s">
        <v>359</v>
      </c>
      <c r="D589" s="13" t="s">
        <v>43</v>
      </c>
      <c r="E589" s="4" t="s">
        <v>370</v>
      </c>
      <c r="F589" s="5">
        <v>2</v>
      </c>
      <c r="G589" s="5">
        <v>0</v>
      </c>
    </row>
    <row r="590" spans="1:7" ht="16.5" customHeight="1" x14ac:dyDescent="0.15">
      <c r="A590" t="str">
        <f t="shared" si="9"/>
        <v>LiguriaA036</v>
      </c>
      <c r="B590" s="4" t="s">
        <v>320</v>
      </c>
      <c r="C590" s="12" t="s">
        <v>359</v>
      </c>
      <c r="D590" s="13" t="s">
        <v>43</v>
      </c>
      <c r="E590" s="4" t="s">
        <v>370</v>
      </c>
      <c r="F590" s="5">
        <v>2</v>
      </c>
      <c r="G590" s="5">
        <v>0</v>
      </c>
    </row>
    <row r="591" spans="1:7" ht="16.5" customHeight="1" x14ac:dyDescent="0.15">
      <c r="A591" t="str">
        <f t="shared" si="9"/>
        <v>LombardiaA036</v>
      </c>
      <c r="B591" s="4" t="s">
        <v>321</v>
      </c>
      <c r="C591" s="12" t="s">
        <v>359</v>
      </c>
      <c r="D591" s="13" t="s">
        <v>43</v>
      </c>
      <c r="E591" s="4" t="s">
        <v>370</v>
      </c>
      <c r="F591" s="5">
        <v>3</v>
      </c>
      <c r="G591" s="5">
        <v>0</v>
      </c>
    </row>
    <row r="592" spans="1:7" ht="16.5" customHeight="1" x14ac:dyDescent="0.15">
      <c r="A592" t="str">
        <f t="shared" si="9"/>
        <v>PugliaA036</v>
      </c>
      <c r="B592" s="4" t="s">
        <v>324</v>
      </c>
      <c r="C592" s="12" t="s">
        <v>359</v>
      </c>
      <c r="D592" s="13" t="s">
        <v>43</v>
      </c>
      <c r="E592" s="4" t="s">
        <v>370</v>
      </c>
      <c r="F592" s="5">
        <v>1</v>
      </c>
      <c r="G592" s="5">
        <v>0</v>
      </c>
    </row>
    <row r="593" spans="1:7" ht="16.5" customHeight="1" x14ac:dyDescent="0.15">
      <c r="A593" t="str">
        <f t="shared" si="9"/>
        <v>SiciliaA036</v>
      </c>
      <c r="B593" s="4" t="s">
        <v>326</v>
      </c>
      <c r="C593" s="12" t="s">
        <v>359</v>
      </c>
      <c r="D593" s="13" t="s">
        <v>43</v>
      </c>
      <c r="E593" s="4" t="s">
        <v>370</v>
      </c>
      <c r="F593" s="5">
        <v>1</v>
      </c>
      <c r="G593" s="5">
        <v>0</v>
      </c>
    </row>
    <row r="594" spans="1:7" ht="16.5" customHeight="1" x14ac:dyDescent="0.15">
      <c r="A594" t="str">
        <f t="shared" si="9"/>
        <v>ToscanaA036</v>
      </c>
      <c r="B594" s="4" t="s">
        <v>327</v>
      </c>
      <c r="C594" s="12" t="s">
        <v>359</v>
      </c>
      <c r="D594" s="13" t="s">
        <v>43</v>
      </c>
      <c r="E594" s="4" t="s">
        <v>370</v>
      </c>
      <c r="F594" s="5">
        <v>1</v>
      </c>
      <c r="G594" s="5">
        <v>0</v>
      </c>
    </row>
    <row r="595" spans="1:7" ht="16.5" customHeight="1" x14ac:dyDescent="0.15">
      <c r="A595" t="str">
        <f t="shared" si="9"/>
        <v>VenetoA036</v>
      </c>
      <c r="B595" s="4" t="s">
        <v>329</v>
      </c>
      <c r="C595" s="12" t="s">
        <v>359</v>
      </c>
      <c r="D595" s="13" t="s">
        <v>43</v>
      </c>
      <c r="E595" s="4" t="s">
        <v>370</v>
      </c>
      <c r="F595" s="5">
        <v>1</v>
      </c>
      <c r="G595" s="5">
        <v>0</v>
      </c>
    </row>
    <row r="596" spans="1:7" ht="16.5" customHeight="1" x14ac:dyDescent="0.15">
      <c r="A596" t="str">
        <f t="shared" si="9"/>
        <v>AbruzzoA037</v>
      </c>
      <c r="B596" s="4" t="s">
        <v>330</v>
      </c>
      <c r="C596" s="12" t="s">
        <v>359</v>
      </c>
      <c r="D596" s="13" t="s">
        <v>45</v>
      </c>
      <c r="E596" s="4" t="s">
        <v>371</v>
      </c>
      <c r="F596" s="5">
        <v>6</v>
      </c>
      <c r="G596" s="5">
        <v>1</v>
      </c>
    </row>
    <row r="597" spans="1:7" ht="16.5" customHeight="1" x14ac:dyDescent="0.15">
      <c r="A597" t="str">
        <f t="shared" si="9"/>
        <v>BasilicataA037</v>
      </c>
      <c r="B597" s="4" t="s">
        <v>332</v>
      </c>
      <c r="C597" s="12" t="s">
        <v>359</v>
      </c>
      <c r="D597" s="13" t="s">
        <v>45</v>
      </c>
      <c r="E597" s="4" t="s">
        <v>371</v>
      </c>
      <c r="F597" s="5">
        <v>4</v>
      </c>
      <c r="G597" s="5">
        <v>1</v>
      </c>
    </row>
    <row r="598" spans="1:7" ht="16.5" customHeight="1" x14ac:dyDescent="0.15">
      <c r="A598" t="str">
        <f t="shared" si="9"/>
        <v>CalabriaA037</v>
      </c>
      <c r="B598" s="4" t="s">
        <v>313</v>
      </c>
      <c r="C598" s="12" t="s">
        <v>359</v>
      </c>
      <c r="D598" s="13" t="s">
        <v>45</v>
      </c>
      <c r="E598" s="4" t="s">
        <v>371</v>
      </c>
      <c r="F598" s="5">
        <v>3</v>
      </c>
      <c r="G598" s="5">
        <v>0</v>
      </c>
    </row>
    <row r="599" spans="1:7" ht="16.5" customHeight="1" x14ac:dyDescent="0.15">
      <c r="A599" t="str">
        <f t="shared" si="9"/>
        <v>CampaniaA037</v>
      </c>
      <c r="B599" s="4" t="s">
        <v>316</v>
      </c>
      <c r="C599" s="12" t="s">
        <v>359</v>
      </c>
      <c r="D599" s="13" t="s">
        <v>45</v>
      </c>
      <c r="E599" s="4" t="s">
        <v>371</v>
      </c>
      <c r="F599" s="5">
        <v>7</v>
      </c>
      <c r="G599" s="5">
        <v>2</v>
      </c>
    </row>
    <row r="600" spans="1:7" ht="16.5" customHeight="1" x14ac:dyDescent="0.15">
      <c r="A600" t="str">
        <f t="shared" si="9"/>
        <v>Emilia R.A037</v>
      </c>
      <c r="B600" s="4" t="s">
        <v>317</v>
      </c>
      <c r="C600" s="12" t="s">
        <v>359</v>
      </c>
      <c r="D600" s="13" t="s">
        <v>45</v>
      </c>
      <c r="E600" s="4" t="s">
        <v>371</v>
      </c>
      <c r="F600" s="5">
        <v>39</v>
      </c>
      <c r="G600" s="5">
        <v>11</v>
      </c>
    </row>
    <row r="601" spans="1:7" ht="16.5" customHeight="1" x14ac:dyDescent="0.15">
      <c r="A601" t="str">
        <f t="shared" si="9"/>
        <v>Friuli V. G.A037</v>
      </c>
      <c r="B601" s="4" t="s">
        <v>318</v>
      </c>
      <c r="C601" s="12" t="s">
        <v>359</v>
      </c>
      <c r="D601" s="13" t="s">
        <v>45</v>
      </c>
      <c r="E601" s="4" t="s">
        <v>371</v>
      </c>
      <c r="F601" s="5">
        <v>22</v>
      </c>
      <c r="G601" s="5">
        <v>6</v>
      </c>
    </row>
    <row r="602" spans="1:7" ht="16.5" customHeight="1" x14ac:dyDescent="0.15">
      <c r="A602" t="str">
        <f t="shared" si="9"/>
        <v>LazioA037</v>
      </c>
      <c r="B602" s="4" t="s">
        <v>319</v>
      </c>
      <c r="C602" s="12" t="s">
        <v>359</v>
      </c>
      <c r="D602" s="13" t="s">
        <v>45</v>
      </c>
      <c r="E602" s="4" t="s">
        <v>371</v>
      </c>
      <c r="F602" s="5">
        <v>40</v>
      </c>
      <c r="G602" s="5">
        <v>12</v>
      </c>
    </row>
    <row r="603" spans="1:7" ht="16.5" customHeight="1" x14ac:dyDescent="0.15">
      <c r="A603" t="str">
        <f t="shared" si="9"/>
        <v>LiguriaA037</v>
      </c>
      <c r="B603" s="4" t="s">
        <v>320</v>
      </c>
      <c r="C603" s="12" t="s">
        <v>359</v>
      </c>
      <c r="D603" s="13" t="s">
        <v>45</v>
      </c>
      <c r="E603" s="4" t="s">
        <v>371</v>
      </c>
      <c r="F603" s="5">
        <v>19</v>
      </c>
      <c r="G603" s="5">
        <v>5</v>
      </c>
    </row>
    <row r="604" spans="1:7" ht="16.5" customHeight="1" x14ac:dyDescent="0.15">
      <c r="A604" t="str">
        <f t="shared" si="9"/>
        <v>LombardiaA037</v>
      </c>
      <c r="B604" s="4" t="s">
        <v>321</v>
      </c>
      <c r="C604" s="12" t="s">
        <v>359</v>
      </c>
      <c r="D604" s="13" t="s">
        <v>45</v>
      </c>
      <c r="E604" s="4" t="s">
        <v>371</v>
      </c>
      <c r="F604" s="5">
        <v>120</v>
      </c>
      <c r="G604" s="5">
        <v>36</v>
      </c>
    </row>
    <row r="605" spans="1:7" ht="16.5" customHeight="1" x14ac:dyDescent="0.15">
      <c r="A605" t="str">
        <f t="shared" si="9"/>
        <v>MarcheA037</v>
      </c>
      <c r="B605" s="4" t="s">
        <v>322</v>
      </c>
      <c r="C605" s="12" t="s">
        <v>359</v>
      </c>
      <c r="D605" s="13" t="s">
        <v>45</v>
      </c>
      <c r="E605" s="4" t="s">
        <v>371</v>
      </c>
      <c r="F605" s="5">
        <v>21</v>
      </c>
      <c r="G605" s="5">
        <v>6</v>
      </c>
    </row>
    <row r="606" spans="1:7" ht="16.5" customHeight="1" x14ac:dyDescent="0.15">
      <c r="A606" t="str">
        <f t="shared" si="9"/>
        <v>PiemonteA037</v>
      </c>
      <c r="B606" s="4" t="s">
        <v>323</v>
      </c>
      <c r="C606" s="12" t="s">
        <v>359</v>
      </c>
      <c r="D606" s="13" t="s">
        <v>45</v>
      </c>
      <c r="E606" s="4" t="s">
        <v>371</v>
      </c>
      <c r="F606" s="5">
        <v>45</v>
      </c>
      <c r="G606" s="5">
        <v>13</v>
      </c>
    </row>
    <row r="607" spans="1:7" ht="16.5" customHeight="1" x14ac:dyDescent="0.15">
      <c r="A607" t="str">
        <f t="shared" si="9"/>
        <v>PugliaA037</v>
      </c>
      <c r="B607" s="4" t="s">
        <v>324</v>
      </c>
      <c r="C607" s="12" t="s">
        <v>359</v>
      </c>
      <c r="D607" s="13" t="s">
        <v>45</v>
      </c>
      <c r="E607" s="4" t="s">
        <v>371</v>
      </c>
      <c r="F607" s="5">
        <v>9</v>
      </c>
      <c r="G607" s="5">
        <v>2</v>
      </c>
    </row>
    <row r="608" spans="1:7" ht="16.5" customHeight="1" x14ac:dyDescent="0.15">
      <c r="A608" t="str">
        <f t="shared" si="9"/>
        <v>SardegnaA037</v>
      </c>
      <c r="B608" s="4" t="s">
        <v>325</v>
      </c>
      <c r="C608" s="12" t="s">
        <v>359</v>
      </c>
      <c r="D608" s="13" t="s">
        <v>45</v>
      </c>
      <c r="E608" s="4" t="s">
        <v>371</v>
      </c>
      <c r="F608" s="5">
        <v>16</v>
      </c>
      <c r="G608" s="5">
        <v>4</v>
      </c>
    </row>
    <row r="609" spans="1:7" ht="16.5" customHeight="1" x14ac:dyDescent="0.15">
      <c r="A609" t="str">
        <f t="shared" si="9"/>
        <v>SiciliaA037</v>
      </c>
      <c r="B609" s="4" t="s">
        <v>326</v>
      </c>
      <c r="C609" s="12" t="s">
        <v>359</v>
      </c>
      <c r="D609" s="13" t="s">
        <v>45</v>
      </c>
      <c r="E609" s="4" t="s">
        <v>371</v>
      </c>
      <c r="F609" s="5">
        <v>1</v>
      </c>
      <c r="G609" s="5">
        <v>0</v>
      </c>
    </row>
    <row r="610" spans="1:7" ht="16.5" customHeight="1" x14ac:dyDescent="0.15">
      <c r="A610" t="str">
        <f t="shared" si="9"/>
        <v>ToscanaA037</v>
      </c>
      <c r="B610" s="4" t="s">
        <v>327</v>
      </c>
      <c r="C610" s="12" t="s">
        <v>359</v>
      </c>
      <c r="D610" s="13" t="s">
        <v>45</v>
      </c>
      <c r="E610" s="4" t="s">
        <v>371</v>
      </c>
      <c r="F610" s="5">
        <v>44</v>
      </c>
      <c r="G610" s="5">
        <v>13</v>
      </c>
    </row>
    <row r="611" spans="1:7" ht="16.5" customHeight="1" x14ac:dyDescent="0.15">
      <c r="A611" t="str">
        <f t="shared" si="9"/>
        <v>UmbriaA037</v>
      </c>
      <c r="B611" s="4" t="s">
        <v>328</v>
      </c>
      <c r="C611" s="12" t="s">
        <v>359</v>
      </c>
      <c r="D611" s="13" t="s">
        <v>45</v>
      </c>
      <c r="E611" s="4" t="s">
        <v>371</v>
      </c>
      <c r="F611" s="5">
        <v>15</v>
      </c>
      <c r="G611" s="5">
        <v>4</v>
      </c>
    </row>
    <row r="612" spans="1:7" ht="16.5" customHeight="1" x14ac:dyDescent="0.15">
      <c r="A612" t="str">
        <f t="shared" si="9"/>
        <v>VenetoA037</v>
      </c>
      <c r="B612" s="4" t="s">
        <v>329</v>
      </c>
      <c r="C612" s="12" t="s">
        <v>359</v>
      </c>
      <c r="D612" s="13" t="s">
        <v>45</v>
      </c>
      <c r="E612" s="4" t="s">
        <v>371</v>
      </c>
      <c r="F612" s="5">
        <v>83</v>
      </c>
      <c r="G612" s="5">
        <v>24</v>
      </c>
    </row>
    <row r="613" spans="1:7" ht="16.5" customHeight="1" x14ac:dyDescent="0.15">
      <c r="A613" t="str">
        <f t="shared" si="9"/>
        <v>CalabriaA038</v>
      </c>
      <c r="B613" s="4" t="s">
        <v>313</v>
      </c>
      <c r="C613" s="12" t="s">
        <v>359</v>
      </c>
      <c r="D613" s="13" t="s">
        <v>149</v>
      </c>
      <c r="E613" s="4" t="s">
        <v>372</v>
      </c>
      <c r="F613" s="5">
        <v>1</v>
      </c>
      <c r="G613" s="5">
        <v>0</v>
      </c>
    </row>
    <row r="614" spans="1:7" ht="16.5" customHeight="1" x14ac:dyDescent="0.15">
      <c r="A614" t="str">
        <f t="shared" si="9"/>
        <v>CampaniaA038</v>
      </c>
      <c r="B614" s="4" t="s">
        <v>316</v>
      </c>
      <c r="C614" s="12" t="s">
        <v>359</v>
      </c>
      <c r="D614" s="13" t="s">
        <v>149</v>
      </c>
      <c r="E614" s="4" t="s">
        <v>372</v>
      </c>
      <c r="F614" s="5">
        <v>5</v>
      </c>
      <c r="G614" s="5">
        <v>1</v>
      </c>
    </row>
    <row r="615" spans="1:7" ht="16.5" customHeight="1" x14ac:dyDescent="0.15">
      <c r="A615" t="str">
        <f t="shared" si="9"/>
        <v>Emilia R.A038</v>
      </c>
      <c r="B615" s="4" t="s">
        <v>317</v>
      </c>
      <c r="C615" s="12" t="s">
        <v>359</v>
      </c>
      <c r="D615" s="13" t="s">
        <v>149</v>
      </c>
      <c r="E615" s="4" t="s">
        <v>372</v>
      </c>
      <c r="F615" s="5">
        <v>2</v>
      </c>
      <c r="G615" s="5">
        <v>0</v>
      </c>
    </row>
    <row r="616" spans="1:7" ht="16.5" customHeight="1" x14ac:dyDescent="0.15">
      <c r="A616" t="str">
        <f t="shared" si="9"/>
        <v>Friuli V. G.A038</v>
      </c>
      <c r="B616" s="4" t="s">
        <v>318</v>
      </c>
      <c r="C616" s="12" t="s">
        <v>359</v>
      </c>
      <c r="D616" s="13" t="s">
        <v>149</v>
      </c>
      <c r="E616" s="4" t="s">
        <v>372</v>
      </c>
      <c r="F616" s="5">
        <v>3</v>
      </c>
      <c r="G616" s="5">
        <v>0</v>
      </c>
    </row>
    <row r="617" spans="1:7" ht="16.5" customHeight="1" x14ac:dyDescent="0.15">
      <c r="A617" t="str">
        <f t="shared" si="9"/>
        <v>LazioA038</v>
      </c>
      <c r="B617" s="4" t="s">
        <v>319</v>
      </c>
      <c r="C617" s="12" t="s">
        <v>359</v>
      </c>
      <c r="D617" s="13" t="s">
        <v>149</v>
      </c>
      <c r="E617" s="4" t="s">
        <v>372</v>
      </c>
      <c r="F617" s="5">
        <v>4</v>
      </c>
      <c r="G617" s="5">
        <v>1</v>
      </c>
    </row>
    <row r="618" spans="1:7" ht="16.5" customHeight="1" x14ac:dyDescent="0.15">
      <c r="A618" t="str">
        <f t="shared" si="9"/>
        <v>LombardiaA038</v>
      </c>
      <c r="B618" s="4" t="s">
        <v>321</v>
      </c>
      <c r="C618" s="12" t="s">
        <v>359</v>
      </c>
      <c r="D618" s="13" t="s">
        <v>149</v>
      </c>
      <c r="E618" s="4" t="s">
        <v>372</v>
      </c>
      <c r="F618" s="5">
        <v>2</v>
      </c>
      <c r="G618" s="5">
        <v>0</v>
      </c>
    </row>
    <row r="619" spans="1:7" ht="16.5" customHeight="1" x14ac:dyDescent="0.15">
      <c r="A619" t="str">
        <f t="shared" si="9"/>
        <v>PiemonteA038</v>
      </c>
      <c r="B619" s="4" t="s">
        <v>323</v>
      </c>
      <c r="C619" s="12" t="s">
        <v>359</v>
      </c>
      <c r="D619" s="13" t="s">
        <v>149</v>
      </c>
      <c r="E619" s="4" t="s">
        <v>372</v>
      </c>
      <c r="F619" s="5">
        <v>3</v>
      </c>
      <c r="G619" s="5">
        <v>0</v>
      </c>
    </row>
    <row r="620" spans="1:7" ht="16.5" customHeight="1" x14ac:dyDescent="0.15">
      <c r="A620" t="str">
        <f t="shared" si="9"/>
        <v>PugliaA038</v>
      </c>
      <c r="B620" s="4" t="s">
        <v>324</v>
      </c>
      <c r="C620" s="12" t="s">
        <v>359</v>
      </c>
      <c r="D620" s="13" t="s">
        <v>149</v>
      </c>
      <c r="E620" s="4" t="s">
        <v>372</v>
      </c>
      <c r="F620" s="5">
        <v>3</v>
      </c>
      <c r="G620" s="5">
        <v>0</v>
      </c>
    </row>
    <row r="621" spans="1:7" ht="16.5" customHeight="1" x14ac:dyDescent="0.15">
      <c r="A621" t="str">
        <f t="shared" si="9"/>
        <v>SardegnaA038</v>
      </c>
      <c r="B621" s="4" t="s">
        <v>325</v>
      </c>
      <c r="C621" s="12" t="s">
        <v>359</v>
      </c>
      <c r="D621" s="13" t="s">
        <v>149</v>
      </c>
      <c r="E621" s="4" t="s">
        <v>372</v>
      </c>
      <c r="F621" s="5">
        <v>2</v>
      </c>
      <c r="G621" s="5">
        <v>0</v>
      </c>
    </row>
    <row r="622" spans="1:7" ht="16.5" customHeight="1" x14ac:dyDescent="0.15">
      <c r="A622" t="str">
        <f t="shared" si="9"/>
        <v>LombardiaA039</v>
      </c>
      <c r="B622" s="4" t="s">
        <v>321</v>
      </c>
      <c r="C622" s="12" t="s">
        <v>359</v>
      </c>
      <c r="D622" s="13" t="s">
        <v>245</v>
      </c>
      <c r="E622" s="4" t="s">
        <v>373</v>
      </c>
      <c r="F622" s="5">
        <v>1</v>
      </c>
      <c r="G622" s="5">
        <v>0</v>
      </c>
    </row>
    <row r="623" spans="1:7" ht="16.5" customHeight="1" x14ac:dyDescent="0.15">
      <c r="A623" t="str">
        <f t="shared" si="9"/>
        <v>SardegnaA039</v>
      </c>
      <c r="B623" s="4" t="s">
        <v>325</v>
      </c>
      <c r="C623" s="12" t="s">
        <v>359</v>
      </c>
      <c r="D623" s="13" t="s">
        <v>245</v>
      </c>
      <c r="E623" s="4" t="s">
        <v>373</v>
      </c>
      <c r="F623" s="5">
        <v>1</v>
      </c>
      <c r="G623" s="5">
        <v>0</v>
      </c>
    </row>
    <row r="624" spans="1:7" ht="16.5" customHeight="1" x14ac:dyDescent="0.15">
      <c r="A624" t="str">
        <f t="shared" si="9"/>
        <v>SiciliaA039</v>
      </c>
      <c r="B624" s="4" t="s">
        <v>326</v>
      </c>
      <c r="C624" s="12" t="s">
        <v>359</v>
      </c>
      <c r="D624" s="13" t="s">
        <v>245</v>
      </c>
      <c r="E624" s="4" t="s">
        <v>373</v>
      </c>
      <c r="F624" s="5">
        <v>1</v>
      </c>
      <c r="G624" s="5">
        <v>0</v>
      </c>
    </row>
    <row r="625" spans="1:7" ht="16.5" customHeight="1" x14ac:dyDescent="0.15">
      <c r="A625" t="str">
        <f t="shared" si="9"/>
        <v>AbruzzoA040</v>
      </c>
      <c r="B625" s="4" t="s">
        <v>330</v>
      </c>
      <c r="C625" s="12" t="s">
        <v>359</v>
      </c>
      <c r="D625" s="13" t="s">
        <v>47</v>
      </c>
      <c r="E625" s="4" t="s">
        <v>374</v>
      </c>
      <c r="F625" s="5">
        <v>19</v>
      </c>
      <c r="G625" s="5">
        <v>5</v>
      </c>
    </row>
    <row r="626" spans="1:7" ht="16.5" customHeight="1" x14ac:dyDescent="0.15">
      <c r="A626" t="str">
        <f t="shared" si="9"/>
        <v>BasilicataA040</v>
      </c>
      <c r="B626" s="4" t="s">
        <v>332</v>
      </c>
      <c r="C626" s="12" t="s">
        <v>359</v>
      </c>
      <c r="D626" s="13" t="s">
        <v>47</v>
      </c>
      <c r="E626" s="4" t="s">
        <v>374</v>
      </c>
      <c r="F626" s="5">
        <v>18</v>
      </c>
      <c r="G626" s="5">
        <v>5</v>
      </c>
    </row>
    <row r="627" spans="1:7" ht="16.5" customHeight="1" x14ac:dyDescent="0.15">
      <c r="A627" t="str">
        <f t="shared" si="9"/>
        <v>CalabriaA040</v>
      </c>
      <c r="B627" s="4" t="s">
        <v>313</v>
      </c>
      <c r="C627" s="12" t="s">
        <v>359</v>
      </c>
      <c r="D627" s="13" t="s">
        <v>47</v>
      </c>
      <c r="E627" s="4" t="s">
        <v>374</v>
      </c>
      <c r="F627" s="5">
        <v>37</v>
      </c>
      <c r="G627" s="5">
        <v>11</v>
      </c>
    </row>
    <row r="628" spans="1:7" ht="16.5" customHeight="1" x14ac:dyDescent="0.15">
      <c r="A628" t="str">
        <f t="shared" si="9"/>
        <v>CampaniaA040</v>
      </c>
      <c r="B628" s="4" t="s">
        <v>316</v>
      </c>
      <c r="C628" s="12" t="s">
        <v>359</v>
      </c>
      <c r="D628" s="13" t="s">
        <v>47</v>
      </c>
      <c r="E628" s="4" t="s">
        <v>374</v>
      </c>
      <c r="F628" s="5">
        <v>96</v>
      </c>
      <c r="G628" s="5">
        <v>28</v>
      </c>
    </row>
    <row r="629" spans="1:7" ht="16.5" customHeight="1" x14ac:dyDescent="0.15">
      <c r="A629" t="str">
        <f t="shared" si="9"/>
        <v>Emilia R.A040</v>
      </c>
      <c r="B629" s="4" t="s">
        <v>317</v>
      </c>
      <c r="C629" s="12" t="s">
        <v>359</v>
      </c>
      <c r="D629" s="13" t="s">
        <v>47</v>
      </c>
      <c r="E629" s="4" t="s">
        <v>374</v>
      </c>
      <c r="F629" s="5">
        <v>84</v>
      </c>
      <c r="G629" s="5">
        <v>25</v>
      </c>
    </row>
    <row r="630" spans="1:7" ht="16.5" customHeight="1" x14ac:dyDescent="0.15">
      <c r="A630" t="str">
        <f t="shared" si="9"/>
        <v>Friuli V. G.A040</v>
      </c>
      <c r="B630" s="4" t="s">
        <v>318</v>
      </c>
      <c r="C630" s="12" t="s">
        <v>359</v>
      </c>
      <c r="D630" s="13" t="s">
        <v>47</v>
      </c>
      <c r="E630" s="4" t="s">
        <v>374</v>
      </c>
      <c r="F630" s="5">
        <v>24</v>
      </c>
      <c r="G630" s="5">
        <v>7</v>
      </c>
    </row>
    <row r="631" spans="1:7" ht="16.5" customHeight="1" x14ac:dyDescent="0.15">
      <c r="A631" t="str">
        <f t="shared" si="9"/>
        <v>LazioA040</v>
      </c>
      <c r="B631" s="4" t="s">
        <v>319</v>
      </c>
      <c r="C631" s="12" t="s">
        <v>359</v>
      </c>
      <c r="D631" s="13" t="s">
        <v>47</v>
      </c>
      <c r="E631" s="4" t="s">
        <v>374</v>
      </c>
      <c r="F631" s="5">
        <v>62</v>
      </c>
      <c r="G631" s="5">
        <v>18</v>
      </c>
    </row>
    <row r="632" spans="1:7" ht="16.5" customHeight="1" x14ac:dyDescent="0.15">
      <c r="A632" t="str">
        <f t="shared" si="9"/>
        <v>LiguriaA040</v>
      </c>
      <c r="B632" s="4" t="s">
        <v>320</v>
      </c>
      <c r="C632" s="12" t="s">
        <v>359</v>
      </c>
      <c r="D632" s="13" t="s">
        <v>47</v>
      </c>
      <c r="E632" s="4" t="s">
        <v>374</v>
      </c>
      <c r="F632" s="5">
        <v>31</v>
      </c>
      <c r="G632" s="5">
        <v>9</v>
      </c>
    </row>
    <row r="633" spans="1:7" ht="16.5" customHeight="1" x14ac:dyDescent="0.15">
      <c r="A633" t="str">
        <f t="shared" si="9"/>
        <v>LombardiaA040</v>
      </c>
      <c r="B633" s="4" t="s">
        <v>321</v>
      </c>
      <c r="C633" s="12" t="s">
        <v>359</v>
      </c>
      <c r="D633" s="13" t="s">
        <v>47</v>
      </c>
      <c r="E633" s="4" t="s">
        <v>374</v>
      </c>
      <c r="F633" s="5">
        <v>129</v>
      </c>
      <c r="G633" s="5">
        <v>38</v>
      </c>
    </row>
    <row r="634" spans="1:7" ht="16.5" customHeight="1" x14ac:dyDescent="0.15">
      <c r="A634" t="str">
        <f t="shared" si="9"/>
        <v>MarcheA040</v>
      </c>
      <c r="B634" s="4" t="s">
        <v>322</v>
      </c>
      <c r="C634" s="12" t="s">
        <v>359</v>
      </c>
      <c r="D634" s="13" t="s">
        <v>47</v>
      </c>
      <c r="E634" s="4" t="s">
        <v>374</v>
      </c>
      <c r="F634" s="5">
        <v>8</v>
      </c>
      <c r="G634" s="5">
        <v>2</v>
      </c>
    </row>
    <row r="635" spans="1:7" ht="16.5" customHeight="1" x14ac:dyDescent="0.15">
      <c r="A635" t="str">
        <f t="shared" si="9"/>
        <v>MoliseA040</v>
      </c>
      <c r="B635" s="4" t="s">
        <v>333</v>
      </c>
      <c r="C635" s="12" t="s">
        <v>359</v>
      </c>
      <c r="D635" s="13" t="s">
        <v>47</v>
      </c>
      <c r="E635" s="4" t="s">
        <v>374</v>
      </c>
      <c r="F635" s="5">
        <v>7</v>
      </c>
      <c r="G635" s="5">
        <v>2</v>
      </c>
    </row>
    <row r="636" spans="1:7" ht="16.5" customHeight="1" x14ac:dyDescent="0.15">
      <c r="A636" t="str">
        <f t="shared" si="9"/>
        <v>PiemonteA040</v>
      </c>
      <c r="B636" s="4" t="s">
        <v>323</v>
      </c>
      <c r="C636" s="12" t="s">
        <v>359</v>
      </c>
      <c r="D636" s="13" t="s">
        <v>47</v>
      </c>
      <c r="E636" s="4" t="s">
        <v>374</v>
      </c>
      <c r="F636" s="5">
        <v>60</v>
      </c>
      <c r="G636" s="5">
        <v>18</v>
      </c>
    </row>
    <row r="637" spans="1:7" ht="16.5" customHeight="1" x14ac:dyDescent="0.15">
      <c r="A637" t="str">
        <f t="shared" si="9"/>
        <v>PugliaA040</v>
      </c>
      <c r="B637" s="4" t="s">
        <v>324</v>
      </c>
      <c r="C637" s="12" t="s">
        <v>359</v>
      </c>
      <c r="D637" s="13" t="s">
        <v>47</v>
      </c>
      <c r="E637" s="4" t="s">
        <v>374</v>
      </c>
      <c r="F637" s="5">
        <v>35</v>
      </c>
      <c r="G637" s="5">
        <v>10</v>
      </c>
    </row>
    <row r="638" spans="1:7" ht="16.5" customHeight="1" x14ac:dyDescent="0.15">
      <c r="A638" t="str">
        <f t="shared" si="9"/>
        <v>SardegnaA040</v>
      </c>
      <c r="B638" s="4" t="s">
        <v>325</v>
      </c>
      <c r="C638" s="12" t="s">
        <v>359</v>
      </c>
      <c r="D638" s="13" t="s">
        <v>47</v>
      </c>
      <c r="E638" s="4" t="s">
        <v>374</v>
      </c>
      <c r="F638" s="5">
        <v>28</v>
      </c>
      <c r="G638" s="5">
        <v>8</v>
      </c>
    </row>
    <row r="639" spans="1:7" ht="16.5" customHeight="1" x14ac:dyDescent="0.15">
      <c r="A639" t="str">
        <f t="shared" si="9"/>
        <v>SiciliaA040</v>
      </c>
      <c r="B639" s="4" t="s">
        <v>326</v>
      </c>
      <c r="C639" s="12" t="s">
        <v>359</v>
      </c>
      <c r="D639" s="13" t="s">
        <v>47</v>
      </c>
      <c r="E639" s="4" t="s">
        <v>374</v>
      </c>
      <c r="F639" s="5">
        <v>48</v>
      </c>
      <c r="G639" s="5">
        <v>14</v>
      </c>
    </row>
    <row r="640" spans="1:7" ht="16.5" customHeight="1" x14ac:dyDescent="0.15">
      <c r="A640" t="str">
        <f t="shared" si="9"/>
        <v>ToscanaA040</v>
      </c>
      <c r="B640" s="4" t="s">
        <v>327</v>
      </c>
      <c r="C640" s="12" t="s">
        <v>359</v>
      </c>
      <c r="D640" s="13" t="s">
        <v>47</v>
      </c>
      <c r="E640" s="4" t="s">
        <v>374</v>
      </c>
      <c r="F640" s="5">
        <v>63</v>
      </c>
      <c r="G640" s="5">
        <v>18</v>
      </c>
    </row>
    <row r="641" spans="1:7" ht="16.5" customHeight="1" x14ac:dyDescent="0.15">
      <c r="A641" t="str">
        <f t="shared" si="9"/>
        <v>UmbriaA040</v>
      </c>
      <c r="B641" s="4" t="s">
        <v>328</v>
      </c>
      <c r="C641" s="12" t="s">
        <v>359</v>
      </c>
      <c r="D641" s="13" t="s">
        <v>47</v>
      </c>
      <c r="E641" s="4" t="s">
        <v>374</v>
      </c>
      <c r="F641" s="5">
        <v>16</v>
      </c>
      <c r="G641" s="5">
        <v>4</v>
      </c>
    </row>
    <row r="642" spans="1:7" ht="16.5" customHeight="1" x14ac:dyDescent="0.15">
      <c r="A642" t="str">
        <f t="shared" ref="A642:A705" si="10">B642&amp;D642</f>
        <v>VenetoA040</v>
      </c>
      <c r="B642" s="4" t="s">
        <v>329</v>
      </c>
      <c r="C642" s="12" t="s">
        <v>359</v>
      </c>
      <c r="D642" s="13" t="s">
        <v>47</v>
      </c>
      <c r="E642" s="4" t="s">
        <v>374</v>
      </c>
      <c r="F642" s="5">
        <v>68</v>
      </c>
      <c r="G642" s="5">
        <v>20</v>
      </c>
    </row>
    <row r="643" spans="1:7" ht="16.5" customHeight="1" x14ac:dyDescent="0.15">
      <c r="A643" t="str">
        <f t="shared" si="10"/>
        <v>AbruzzoA041</v>
      </c>
      <c r="B643" s="4" t="s">
        <v>330</v>
      </c>
      <c r="C643" s="12" t="s">
        <v>359</v>
      </c>
      <c r="D643" s="13" t="s">
        <v>49</v>
      </c>
      <c r="E643" s="4" t="s">
        <v>50</v>
      </c>
      <c r="F643" s="5">
        <v>1</v>
      </c>
      <c r="G643" s="5">
        <v>0</v>
      </c>
    </row>
    <row r="644" spans="1:7" ht="16.5" customHeight="1" x14ac:dyDescent="0.15">
      <c r="A644" t="str">
        <f t="shared" si="10"/>
        <v>BasilicataA041</v>
      </c>
      <c r="B644" s="4" t="s">
        <v>332</v>
      </c>
      <c r="C644" s="12" t="s">
        <v>359</v>
      </c>
      <c r="D644" s="13" t="s">
        <v>49</v>
      </c>
      <c r="E644" s="4" t="s">
        <v>50</v>
      </c>
      <c r="F644" s="5">
        <v>5</v>
      </c>
      <c r="G644" s="5">
        <v>1</v>
      </c>
    </row>
    <row r="645" spans="1:7" ht="16.5" customHeight="1" x14ac:dyDescent="0.15">
      <c r="A645" t="str">
        <f t="shared" si="10"/>
        <v>CalabriaA041</v>
      </c>
      <c r="B645" s="4" t="s">
        <v>313</v>
      </c>
      <c r="C645" s="12" t="s">
        <v>359</v>
      </c>
      <c r="D645" s="13" t="s">
        <v>49</v>
      </c>
      <c r="E645" s="4" t="s">
        <v>50</v>
      </c>
      <c r="F645" s="5">
        <v>16</v>
      </c>
      <c r="G645" s="5">
        <v>4</v>
      </c>
    </row>
    <row r="646" spans="1:7" ht="16.5" customHeight="1" x14ac:dyDescent="0.15">
      <c r="A646" t="str">
        <f t="shared" si="10"/>
        <v>CampaniaA041</v>
      </c>
      <c r="B646" s="4" t="s">
        <v>316</v>
      </c>
      <c r="C646" s="12" t="s">
        <v>359</v>
      </c>
      <c r="D646" s="13" t="s">
        <v>49</v>
      </c>
      <c r="E646" s="4" t="s">
        <v>50</v>
      </c>
      <c r="F646" s="5">
        <v>22</v>
      </c>
      <c r="G646" s="5">
        <v>6</v>
      </c>
    </row>
    <row r="647" spans="1:7" ht="16.5" customHeight="1" x14ac:dyDescent="0.15">
      <c r="A647" t="str">
        <f t="shared" si="10"/>
        <v>Emilia R.A041</v>
      </c>
      <c r="B647" s="4" t="s">
        <v>317</v>
      </c>
      <c r="C647" s="12" t="s">
        <v>359</v>
      </c>
      <c r="D647" s="13" t="s">
        <v>49</v>
      </c>
      <c r="E647" s="4" t="s">
        <v>50</v>
      </c>
      <c r="F647" s="5">
        <v>92</v>
      </c>
      <c r="G647" s="5">
        <v>27</v>
      </c>
    </row>
    <row r="648" spans="1:7" ht="16.5" customHeight="1" x14ac:dyDescent="0.15">
      <c r="A648" t="str">
        <f t="shared" si="10"/>
        <v>Friuli V. G.A041</v>
      </c>
      <c r="B648" s="4" t="s">
        <v>318</v>
      </c>
      <c r="C648" s="12" t="s">
        <v>359</v>
      </c>
      <c r="D648" s="13" t="s">
        <v>49</v>
      </c>
      <c r="E648" s="4" t="s">
        <v>50</v>
      </c>
      <c r="F648" s="5">
        <v>37</v>
      </c>
      <c r="G648" s="5">
        <v>11</v>
      </c>
    </row>
    <row r="649" spans="1:7" ht="16.5" customHeight="1" x14ac:dyDescent="0.15">
      <c r="A649" t="str">
        <f t="shared" si="10"/>
        <v>LazioA041</v>
      </c>
      <c r="B649" s="4" t="s">
        <v>319</v>
      </c>
      <c r="C649" s="12" t="s">
        <v>359</v>
      </c>
      <c r="D649" s="13" t="s">
        <v>49</v>
      </c>
      <c r="E649" s="4" t="s">
        <v>50</v>
      </c>
      <c r="F649" s="5">
        <v>142</v>
      </c>
      <c r="G649" s="5">
        <v>42</v>
      </c>
    </row>
    <row r="650" spans="1:7" ht="16.5" customHeight="1" x14ac:dyDescent="0.15">
      <c r="A650" t="str">
        <f t="shared" si="10"/>
        <v>LiguriaA041</v>
      </c>
      <c r="B650" s="4" t="s">
        <v>320</v>
      </c>
      <c r="C650" s="12" t="s">
        <v>359</v>
      </c>
      <c r="D650" s="13" t="s">
        <v>49</v>
      </c>
      <c r="E650" s="4" t="s">
        <v>50</v>
      </c>
      <c r="F650" s="5">
        <v>45</v>
      </c>
      <c r="G650" s="5">
        <v>13</v>
      </c>
    </row>
    <row r="651" spans="1:7" ht="16.5" customHeight="1" x14ac:dyDescent="0.15">
      <c r="A651" t="str">
        <f t="shared" si="10"/>
        <v>LombardiaA041</v>
      </c>
      <c r="B651" s="4" t="s">
        <v>321</v>
      </c>
      <c r="C651" s="12" t="s">
        <v>359</v>
      </c>
      <c r="D651" s="13" t="s">
        <v>49</v>
      </c>
      <c r="E651" s="4" t="s">
        <v>50</v>
      </c>
      <c r="F651" s="5">
        <v>269</v>
      </c>
      <c r="G651" s="5">
        <v>80</v>
      </c>
    </row>
    <row r="652" spans="1:7" ht="16.5" customHeight="1" x14ac:dyDescent="0.15">
      <c r="A652" t="str">
        <f t="shared" si="10"/>
        <v>MarcheA041</v>
      </c>
      <c r="B652" s="4" t="s">
        <v>322</v>
      </c>
      <c r="C652" s="12" t="s">
        <v>359</v>
      </c>
      <c r="D652" s="13" t="s">
        <v>49</v>
      </c>
      <c r="E652" s="4" t="s">
        <v>50</v>
      </c>
      <c r="F652" s="5">
        <v>7</v>
      </c>
      <c r="G652" s="5">
        <v>2</v>
      </c>
    </row>
    <row r="653" spans="1:7" ht="16.5" customHeight="1" x14ac:dyDescent="0.15">
      <c r="A653" t="str">
        <f t="shared" si="10"/>
        <v>MoliseA041</v>
      </c>
      <c r="B653" s="4" t="s">
        <v>333</v>
      </c>
      <c r="C653" s="12" t="s">
        <v>359</v>
      </c>
      <c r="D653" s="13" t="s">
        <v>49</v>
      </c>
      <c r="E653" s="4" t="s">
        <v>50</v>
      </c>
      <c r="F653" s="5">
        <v>1</v>
      </c>
      <c r="G653" s="5">
        <v>0</v>
      </c>
    </row>
    <row r="654" spans="1:7" ht="16.5" customHeight="1" x14ac:dyDescent="0.15">
      <c r="A654" t="str">
        <f t="shared" si="10"/>
        <v>PiemonteA041</v>
      </c>
      <c r="B654" s="4" t="s">
        <v>323</v>
      </c>
      <c r="C654" s="12" t="s">
        <v>359</v>
      </c>
      <c r="D654" s="13" t="s">
        <v>49</v>
      </c>
      <c r="E654" s="4" t="s">
        <v>50</v>
      </c>
      <c r="F654" s="5">
        <v>130</v>
      </c>
      <c r="G654" s="5">
        <v>39</v>
      </c>
    </row>
    <row r="655" spans="1:7" ht="16.5" customHeight="1" x14ac:dyDescent="0.15">
      <c r="A655" t="str">
        <f t="shared" si="10"/>
        <v>PugliaA041</v>
      </c>
      <c r="B655" s="4" t="s">
        <v>324</v>
      </c>
      <c r="C655" s="12" t="s">
        <v>359</v>
      </c>
      <c r="D655" s="13" t="s">
        <v>49</v>
      </c>
      <c r="E655" s="4" t="s">
        <v>50</v>
      </c>
      <c r="F655" s="5">
        <v>39</v>
      </c>
      <c r="G655" s="5">
        <v>11</v>
      </c>
    </row>
    <row r="656" spans="1:7" ht="16.5" customHeight="1" x14ac:dyDescent="0.15">
      <c r="A656" t="str">
        <f t="shared" si="10"/>
        <v>SardegnaA041</v>
      </c>
      <c r="B656" s="4" t="s">
        <v>325</v>
      </c>
      <c r="C656" s="12" t="s">
        <v>359</v>
      </c>
      <c r="D656" s="13" t="s">
        <v>49</v>
      </c>
      <c r="E656" s="4" t="s">
        <v>50</v>
      </c>
      <c r="F656" s="5">
        <v>32</v>
      </c>
      <c r="G656" s="5">
        <v>9</v>
      </c>
    </row>
    <row r="657" spans="1:7" ht="16.5" customHeight="1" x14ac:dyDescent="0.15">
      <c r="A657" t="str">
        <f t="shared" si="10"/>
        <v>SiciliaA041</v>
      </c>
      <c r="B657" s="4" t="s">
        <v>326</v>
      </c>
      <c r="C657" s="12" t="s">
        <v>359</v>
      </c>
      <c r="D657" s="13" t="s">
        <v>49</v>
      </c>
      <c r="E657" s="4" t="s">
        <v>50</v>
      </c>
      <c r="F657" s="5">
        <v>46</v>
      </c>
      <c r="G657" s="5">
        <v>13</v>
      </c>
    </row>
    <row r="658" spans="1:7" ht="16.5" customHeight="1" x14ac:dyDescent="0.15">
      <c r="A658" t="str">
        <f t="shared" si="10"/>
        <v>ToscanaA041</v>
      </c>
      <c r="B658" s="4" t="s">
        <v>327</v>
      </c>
      <c r="C658" s="12" t="s">
        <v>359</v>
      </c>
      <c r="D658" s="13" t="s">
        <v>49</v>
      </c>
      <c r="E658" s="4" t="s">
        <v>50</v>
      </c>
      <c r="F658" s="5">
        <v>81</v>
      </c>
      <c r="G658" s="5">
        <v>24</v>
      </c>
    </row>
    <row r="659" spans="1:7" ht="16.5" customHeight="1" x14ac:dyDescent="0.15">
      <c r="A659" t="str">
        <f t="shared" si="10"/>
        <v>UmbriaA041</v>
      </c>
      <c r="B659" s="14" t="s">
        <v>328</v>
      </c>
      <c r="C659" s="17" t="s">
        <v>359</v>
      </c>
      <c r="D659" s="15" t="s">
        <v>49</v>
      </c>
      <c r="E659" s="14" t="s">
        <v>50</v>
      </c>
      <c r="F659" s="16">
        <v>19</v>
      </c>
      <c r="G659" s="16">
        <v>5</v>
      </c>
    </row>
    <row r="660" spans="1:7" ht="16.5" customHeight="1" x14ac:dyDescent="0.15">
      <c r="A660" t="str">
        <f t="shared" si="10"/>
        <v>VenetoA041</v>
      </c>
      <c r="B660" s="4" t="s">
        <v>329</v>
      </c>
      <c r="C660" s="12" t="s">
        <v>359</v>
      </c>
      <c r="D660" s="13" t="s">
        <v>49</v>
      </c>
      <c r="E660" s="4" t="s">
        <v>50</v>
      </c>
      <c r="F660" s="5">
        <v>117</v>
      </c>
      <c r="G660" s="5">
        <v>35</v>
      </c>
    </row>
    <row r="661" spans="1:7" ht="16.5" customHeight="1" x14ac:dyDescent="0.15">
      <c r="A661" t="str">
        <f t="shared" si="10"/>
        <v>AbruzzoA042</v>
      </c>
      <c r="B661" s="4" t="s">
        <v>330</v>
      </c>
      <c r="C661" s="12" t="s">
        <v>359</v>
      </c>
      <c r="D661" s="13" t="s">
        <v>51</v>
      </c>
      <c r="E661" s="4" t="s">
        <v>52</v>
      </c>
      <c r="F661" s="5">
        <v>9</v>
      </c>
      <c r="G661" s="5">
        <v>2</v>
      </c>
    </row>
    <row r="662" spans="1:7" ht="16.5" customHeight="1" x14ac:dyDescent="0.15">
      <c r="A662" t="str">
        <f t="shared" si="10"/>
        <v>BasilicataA042</v>
      </c>
      <c r="B662" s="4" t="s">
        <v>332</v>
      </c>
      <c r="C662" s="12" t="s">
        <v>359</v>
      </c>
      <c r="D662" s="13" t="s">
        <v>51</v>
      </c>
      <c r="E662" s="4" t="s">
        <v>52</v>
      </c>
      <c r="F662" s="5">
        <v>1</v>
      </c>
      <c r="G662" s="5">
        <v>0</v>
      </c>
    </row>
    <row r="663" spans="1:7" ht="16.5" customHeight="1" x14ac:dyDescent="0.15">
      <c r="A663" t="str">
        <f t="shared" si="10"/>
        <v>CalabriaA042</v>
      </c>
      <c r="B663" s="4" t="s">
        <v>313</v>
      </c>
      <c r="C663" s="12" t="s">
        <v>359</v>
      </c>
      <c r="D663" s="13" t="s">
        <v>51</v>
      </c>
      <c r="E663" s="4" t="s">
        <v>52</v>
      </c>
      <c r="F663" s="5">
        <v>27</v>
      </c>
      <c r="G663" s="5">
        <v>8</v>
      </c>
    </row>
    <row r="664" spans="1:7" ht="16.5" customHeight="1" x14ac:dyDescent="0.15">
      <c r="A664" t="str">
        <f t="shared" si="10"/>
        <v>CampaniaA042</v>
      </c>
      <c r="B664" s="4" t="s">
        <v>316</v>
      </c>
      <c r="C664" s="12" t="s">
        <v>359</v>
      </c>
      <c r="D664" s="13" t="s">
        <v>51</v>
      </c>
      <c r="E664" s="4" t="s">
        <v>52</v>
      </c>
      <c r="F664" s="5">
        <v>31</v>
      </c>
      <c r="G664" s="5">
        <v>9</v>
      </c>
    </row>
    <row r="665" spans="1:7" ht="16.5" customHeight="1" x14ac:dyDescent="0.15">
      <c r="A665" t="str">
        <f t="shared" si="10"/>
        <v>Emilia R.A042</v>
      </c>
      <c r="B665" s="4" t="s">
        <v>317</v>
      </c>
      <c r="C665" s="12" t="s">
        <v>359</v>
      </c>
      <c r="D665" s="13" t="s">
        <v>51</v>
      </c>
      <c r="E665" s="4" t="s">
        <v>52</v>
      </c>
      <c r="F665" s="5">
        <v>50</v>
      </c>
      <c r="G665" s="5">
        <v>15</v>
      </c>
    </row>
    <row r="666" spans="1:7" ht="16.5" customHeight="1" x14ac:dyDescent="0.15">
      <c r="A666" t="str">
        <f t="shared" si="10"/>
        <v>Friuli V. G.A042</v>
      </c>
      <c r="B666" s="4" t="s">
        <v>318</v>
      </c>
      <c r="C666" s="12" t="s">
        <v>359</v>
      </c>
      <c r="D666" s="13" t="s">
        <v>51</v>
      </c>
      <c r="E666" s="4" t="s">
        <v>52</v>
      </c>
      <c r="F666" s="5">
        <v>4</v>
      </c>
      <c r="G666" s="5">
        <v>1</v>
      </c>
    </row>
    <row r="667" spans="1:7" ht="16.5" customHeight="1" x14ac:dyDescent="0.15">
      <c r="A667" t="str">
        <f t="shared" si="10"/>
        <v>LazioA042</v>
      </c>
      <c r="B667" s="4" t="s">
        <v>319</v>
      </c>
      <c r="C667" s="12" t="s">
        <v>359</v>
      </c>
      <c r="D667" s="13" t="s">
        <v>51</v>
      </c>
      <c r="E667" s="4" t="s">
        <v>52</v>
      </c>
      <c r="F667" s="5">
        <v>16</v>
      </c>
      <c r="G667" s="5">
        <v>4</v>
      </c>
    </row>
    <row r="668" spans="1:7" ht="16.5" customHeight="1" x14ac:dyDescent="0.15">
      <c r="A668" t="str">
        <f t="shared" si="10"/>
        <v>LiguriaA042</v>
      </c>
      <c r="B668" s="4" t="s">
        <v>320</v>
      </c>
      <c r="C668" s="12" t="s">
        <v>359</v>
      </c>
      <c r="D668" s="13" t="s">
        <v>51</v>
      </c>
      <c r="E668" s="4" t="s">
        <v>52</v>
      </c>
      <c r="F668" s="5">
        <v>12</v>
      </c>
      <c r="G668" s="5">
        <v>3</v>
      </c>
    </row>
    <row r="669" spans="1:7" ht="16.5" customHeight="1" x14ac:dyDescent="0.15">
      <c r="A669" t="str">
        <f t="shared" si="10"/>
        <v>LombardiaA042</v>
      </c>
      <c r="B669" s="4" t="s">
        <v>321</v>
      </c>
      <c r="C669" s="12" t="s">
        <v>359</v>
      </c>
      <c r="D669" s="13" t="s">
        <v>51</v>
      </c>
      <c r="E669" s="4" t="s">
        <v>52</v>
      </c>
      <c r="F669" s="5">
        <v>132</v>
      </c>
      <c r="G669" s="5">
        <v>39</v>
      </c>
    </row>
    <row r="670" spans="1:7" ht="16.5" customHeight="1" x14ac:dyDescent="0.15">
      <c r="A670" t="str">
        <f t="shared" si="10"/>
        <v>MarcheA042</v>
      </c>
      <c r="B670" s="4" t="s">
        <v>322</v>
      </c>
      <c r="C670" s="12" t="s">
        <v>359</v>
      </c>
      <c r="D670" s="13" t="s">
        <v>51</v>
      </c>
      <c r="E670" s="4" t="s">
        <v>52</v>
      </c>
      <c r="F670" s="5">
        <v>8</v>
      </c>
      <c r="G670" s="5">
        <v>2</v>
      </c>
    </row>
    <row r="671" spans="1:7" ht="16.5" customHeight="1" x14ac:dyDescent="0.15">
      <c r="A671" t="str">
        <f t="shared" si="10"/>
        <v>PiemonteA042</v>
      </c>
      <c r="B671" s="4" t="s">
        <v>323</v>
      </c>
      <c r="C671" s="12" t="s">
        <v>359</v>
      </c>
      <c r="D671" s="13" t="s">
        <v>51</v>
      </c>
      <c r="E671" s="4" t="s">
        <v>52</v>
      </c>
      <c r="F671" s="5">
        <v>56</v>
      </c>
      <c r="G671" s="5">
        <v>16</v>
      </c>
    </row>
    <row r="672" spans="1:7" ht="16.5" customHeight="1" x14ac:dyDescent="0.15">
      <c r="A672" t="str">
        <f t="shared" si="10"/>
        <v>PugliaA042</v>
      </c>
      <c r="B672" s="4" t="s">
        <v>324</v>
      </c>
      <c r="C672" s="12" t="s">
        <v>359</v>
      </c>
      <c r="D672" s="13" t="s">
        <v>51</v>
      </c>
      <c r="E672" s="4" t="s">
        <v>52</v>
      </c>
      <c r="F672" s="5">
        <v>18</v>
      </c>
      <c r="G672" s="5">
        <v>5</v>
      </c>
    </row>
    <row r="673" spans="1:7" ht="16.5" customHeight="1" x14ac:dyDescent="0.15">
      <c r="A673" t="str">
        <f t="shared" si="10"/>
        <v>SardegnaA042</v>
      </c>
      <c r="B673" s="4" t="s">
        <v>325</v>
      </c>
      <c r="C673" s="12" t="s">
        <v>359</v>
      </c>
      <c r="D673" s="13" t="s">
        <v>51</v>
      </c>
      <c r="E673" s="4" t="s">
        <v>52</v>
      </c>
      <c r="F673" s="5">
        <v>9</v>
      </c>
      <c r="G673" s="5">
        <v>2</v>
      </c>
    </row>
    <row r="674" spans="1:7" ht="16.5" customHeight="1" x14ac:dyDescent="0.15">
      <c r="A674" t="str">
        <f t="shared" si="10"/>
        <v>SiciliaA042</v>
      </c>
      <c r="B674" s="4" t="s">
        <v>326</v>
      </c>
      <c r="C674" s="12" t="s">
        <v>359</v>
      </c>
      <c r="D674" s="13" t="s">
        <v>51</v>
      </c>
      <c r="E674" s="4" t="s">
        <v>52</v>
      </c>
      <c r="F674" s="5">
        <v>39</v>
      </c>
      <c r="G674" s="5">
        <v>11</v>
      </c>
    </row>
    <row r="675" spans="1:7" ht="16.5" customHeight="1" x14ac:dyDescent="0.15">
      <c r="A675" t="str">
        <f t="shared" si="10"/>
        <v>ToscanaA042</v>
      </c>
      <c r="B675" s="4" t="s">
        <v>327</v>
      </c>
      <c r="C675" s="12" t="s">
        <v>359</v>
      </c>
      <c r="D675" s="13" t="s">
        <v>51</v>
      </c>
      <c r="E675" s="4" t="s">
        <v>52</v>
      </c>
      <c r="F675" s="5">
        <v>53</v>
      </c>
      <c r="G675" s="5">
        <v>15</v>
      </c>
    </row>
    <row r="676" spans="1:7" ht="16.5" customHeight="1" x14ac:dyDescent="0.15">
      <c r="A676" t="str">
        <f t="shared" si="10"/>
        <v>UmbriaA042</v>
      </c>
      <c r="B676" s="4" t="s">
        <v>328</v>
      </c>
      <c r="C676" s="12" t="s">
        <v>359</v>
      </c>
      <c r="D676" s="13" t="s">
        <v>51</v>
      </c>
      <c r="E676" s="4" t="s">
        <v>52</v>
      </c>
      <c r="F676" s="5">
        <v>11</v>
      </c>
      <c r="G676" s="5">
        <v>3</v>
      </c>
    </row>
    <row r="677" spans="1:7" ht="16.5" customHeight="1" x14ac:dyDescent="0.15">
      <c r="A677" t="str">
        <f t="shared" si="10"/>
        <v>VenetoA042</v>
      </c>
      <c r="B677" s="4" t="s">
        <v>329</v>
      </c>
      <c r="C677" s="12" t="s">
        <v>359</v>
      </c>
      <c r="D677" s="13" t="s">
        <v>51</v>
      </c>
      <c r="E677" s="4" t="s">
        <v>52</v>
      </c>
      <c r="F677" s="5">
        <v>68</v>
      </c>
      <c r="G677" s="5">
        <v>20</v>
      </c>
    </row>
    <row r="678" spans="1:7" ht="16.5" customHeight="1" x14ac:dyDescent="0.15">
      <c r="A678" t="str">
        <f t="shared" si="10"/>
        <v>BasilicataA043</v>
      </c>
      <c r="B678" s="4" t="s">
        <v>332</v>
      </c>
      <c r="C678" s="12" t="s">
        <v>359</v>
      </c>
      <c r="D678" s="13" t="s">
        <v>110</v>
      </c>
      <c r="E678" s="4" t="s">
        <v>111</v>
      </c>
      <c r="F678" s="5">
        <v>3</v>
      </c>
      <c r="G678" s="5">
        <v>0</v>
      </c>
    </row>
    <row r="679" spans="1:7" ht="16.5" customHeight="1" x14ac:dyDescent="0.15">
      <c r="A679" t="str">
        <f t="shared" si="10"/>
        <v>CalabriaA043</v>
      </c>
      <c r="B679" s="4" t="s">
        <v>313</v>
      </c>
      <c r="C679" s="12" t="s">
        <v>359</v>
      </c>
      <c r="D679" s="13" t="s">
        <v>110</v>
      </c>
      <c r="E679" s="4" t="s">
        <v>111</v>
      </c>
      <c r="F679" s="5">
        <v>7</v>
      </c>
      <c r="G679" s="5">
        <v>2</v>
      </c>
    </row>
    <row r="680" spans="1:7" ht="16.5" customHeight="1" x14ac:dyDescent="0.15">
      <c r="A680" t="str">
        <f t="shared" si="10"/>
        <v>Emilia R.A043</v>
      </c>
      <c r="B680" s="4" t="s">
        <v>317</v>
      </c>
      <c r="C680" s="12" t="s">
        <v>359</v>
      </c>
      <c r="D680" s="13" t="s">
        <v>110</v>
      </c>
      <c r="E680" s="4" t="s">
        <v>111</v>
      </c>
      <c r="F680" s="5">
        <v>1</v>
      </c>
      <c r="G680" s="5">
        <v>0</v>
      </c>
    </row>
    <row r="681" spans="1:7" ht="16.5" customHeight="1" x14ac:dyDescent="0.15">
      <c r="A681" t="str">
        <f t="shared" si="10"/>
        <v>LazioA043</v>
      </c>
      <c r="B681" s="4" t="s">
        <v>319</v>
      </c>
      <c r="C681" s="12" t="s">
        <v>359</v>
      </c>
      <c r="D681" s="13" t="s">
        <v>110</v>
      </c>
      <c r="E681" s="4" t="s">
        <v>111</v>
      </c>
      <c r="F681" s="5">
        <v>1</v>
      </c>
      <c r="G681" s="5">
        <v>0</v>
      </c>
    </row>
    <row r="682" spans="1:7" ht="16.5" customHeight="1" x14ac:dyDescent="0.15">
      <c r="A682" t="str">
        <f t="shared" si="10"/>
        <v>LiguriaA043</v>
      </c>
      <c r="B682" s="4" t="s">
        <v>320</v>
      </c>
      <c r="C682" s="12" t="s">
        <v>359</v>
      </c>
      <c r="D682" s="13" t="s">
        <v>110</v>
      </c>
      <c r="E682" s="4" t="s">
        <v>111</v>
      </c>
      <c r="F682" s="5">
        <v>11</v>
      </c>
      <c r="G682" s="5">
        <v>3</v>
      </c>
    </row>
    <row r="683" spans="1:7" ht="16.5" customHeight="1" x14ac:dyDescent="0.15">
      <c r="A683" t="str">
        <f t="shared" si="10"/>
        <v>MarcheA043</v>
      </c>
      <c r="B683" s="4" t="s">
        <v>322</v>
      </c>
      <c r="C683" s="12" t="s">
        <v>359</v>
      </c>
      <c r="D683" s="13" t="s">
        <v>110</v>
      </c>
      <c r="E683" s="4" t="s">
        <v>111</v>
      </c>
      <c r="F683" s="5">
        <v>3</v>
      </c>
      <c r="G683" s="5">
        <v>0</v>
      </c>
    </row>
    <row r="684" spans="1:7" ht="16.5" customHeight="1" x14ac:dyDescent="0.15">
      <c r="A684" t="str">
        <f t="shared" si="10"/>
        <v>MoliseA043</v>
      </c>
      <c r="B684" s="4" t="s">
        <v>333</v>
      </c>
      <c r="C684" s="12" t="s">
        <v>359</v>
      </c>
      <c r="D684" s="13" t="s">
        <v>110</v>
      </c>
      <c r="E684" s="4" t="s">
        <v>111</v>
      </c>
      <c r="F684" s="5">
        <v>1</v>
      </c>
      <c r="G684" s="5">
        <v>0</v>
      </c>
    </row>
    <row r="685" spans="1:7" ht="16.5" customHeight="1" x14ac:dyDescent="0.15">
      <c r="A685" t="str">
        <f t="shared" si="10"/>
        <v>PugliaA043</v>
      </c>
      <c r="B685" s="4" t="s">
        <v>324</v>
      </c>
      <c r="C685" s="12" t="s">
        <v>359</v>
      </c>
      <c r="D685" s="13" t="s">
        <v>110</v>
      </c>
      <c r="E685" s="4" t="s">
        <v>111</v>
      </c>
      <c r="F685" s="5">
        <v>1</v>
      </c>
      <c r="G685" s="5">
        <v>0</v>
      </c>
    </row>
    <row r="686" spans="1:7" ht="16.5" customHeight="1" x14ac:dyDescent="0.15">
      <c r="A686" t="str">
        <f t="shared" si="10"/>
        <v>SardegnaA043</v>
      </c>
      <c r="B686" s="4" t="s">
        <v>325</v>
      </c>
      <c r="C686" s="12" t="s">
        <v>359</v>
      </c>
      <c r="D686" s="13" t="s">
        <v>110</v>
      </c>
      <c r="E686" s="4" t="s">
        <v>111</v>
      </c>
      <c r="F686" s="5">
        <v>3</v>
      </c>
      <c r="G686" s="5">
        <v>0</v>
      </c>
    </row>
    <row r="687" spans="1:7" ht="16.5" customHeight="1" x14ac:dyDescent="0.15">
      <c r="A687" t="str">
        <f t="shared" si="10"/>
        <v>SiciliaA043</v>
      </c>
      <c r="B687" s="4" t="s">
        <v>326</v>
      </c>
      <c r="C687" s="12" t="s">
        <v>359</v>
      </c>
      <c r="D687" s="13" t="s">
        <v>110</v>
      </c>
      <c r="E687" s="4" t="s">
        <v>111</v>
      </c>
      <c r="F687" s="5">
        <v>23</v>
      </c>
      <c r="G687" s="5">
        <v>6</v>
      </c>
    </row>
    <row r="688" spans="1:7" ht="16.5" customHeight="1" x14ac:dyDescent="0.15">
      <c r="A688" t="str">
        <f t="shared" si="10"/>
        <v>ToscanaA043</v>
      </c>
      <c r="B688" s="4" t="s">
        <v>327</v>
      </c>
      <c r="C688" s="12" t="s">
        <v>359</v>
      </c>
      <c r="D688" s="13" t="s">
        <v>110</v>
      </c>
      <c r="E688" s="4" t="s">
        <v>111</v>
      </c>
      <c r="F688" s="5">
        <v>2</v>
      </c>
      <c r="G688" s="5">
        <v>0</v>
      </c>
    </row>
    <row r="689" spans="1:7" ht="16.5" customHeight="1" x14ac:dyDescent="0.15">
      <c r="A689" t="str">
        <f t="shared" si="10"/>
        <v>VenetoA043</v>
      </c>
      <c r="B689" s="4" t="s">
        <v>329</v>
      </c>
      <c r="C689" s="12" t="s">
        <v>359</v>
      </c>
      <c r="D689" s="13" t="s">
        <v>110</v>
      </c>
      <c r="E689" s="4" t="s">
        <v>111</v>
      </c>
      <c r="F689" s="5">
        <v>2</v>
      </c>
      <c r="G689" s="5">
        <v>0</v>
      </c>
    </row>
    <row r="690" spans="1:7" ht="16.5" customHeight="1" x14ac:dyDescent="0.15">
      <c r="A690" t="str">
        <f t="shared" si="10"/>
        <v>CampaniaA044</v>
      </c>
      <c r="B690" s="4" t="s">
        <v>316</v>
      </c>
      <c r="C690" s="12" t="s">
        <v>359</v>
      </c>
      <c r="D690" s="13" t="s">
        <v>190</v>
      </c>
      <c r="E690" s="4" t="s">
        <v>375</v>
      </c>
      <c r="F690" s="5">
        <v>8</v>
      </c>
      <c r="G690" s="5">
        <v>2</v>
      </c>
    </row>
    <row r="691" spans="1:7" ht="16.5" customHeight="1" x14ac:dyDescent="0.15">
      <c r="A691" t="str">
        <f t="shared" si="10"/>
        <v>Emilia R.A044</v>
      </c>
      <c r="B691" s="4" t="s">
        <v>317</v>
      </c>
      <c r="C691" s="12" t="s">
        <v>359</v>
      </c>
      <c r="D691" s="13" t="s">
        <v>190</v>
      </c>
      <c r="E691" s="4" t="s">
        <v>375</v>
      </c>
      <c r="F691" s="5">
        <v>4</v>
      </c>
      <c r="G691" s="5">
        <v>1</v>
      </c>
    </row>
    <row r="692" spans="1:7" ht="16.5" customHeight="1" x14ac:dyDescent="0.15">
      <c r="A692" t="str">
        <f t="shared" si="10"/>
        <v>Friuli V. G.A044</v>
      </c>
      <c r="B692" s="4" t="s">
        <v>318</v>
      </c>
      <c r="C692" s="12" t="s">
        <v>359</v>
      </c>
      <c r="D692" s="13" t="s">
        <v>190</v>
      </c>
      <c r="E692" s="4" t="s">
        <v>375</v>
      </c>
      <c r="F692" s="5">
        <v>2</v>
      </c>
      <c r="G692" s="5">
        <v>0</v>
      </c>
    </row>
    <row r="693" spans="1:7" ht="16.5" customHeight="1" x14ac:dyDescent="0.15">
      <c r="A693" t="str">
        <f t="shared" si="10"/>
        <v>LazioA044</v>
      </c>
      <c r="B693" s="4" t="s">
        <v>319</v>
      </c>
      <c r="C693" s="12" t="s">
        <v>359</v>
      </c>
      <c r="D693" s="13" t="s">
        <v>190</v>
      </c>
      <c r="E693" s="4" t="s">
        <v>375</v>
      </c>
      <c r="F693" s="5">
        <v>4</v>
      </c>
      <c r="G693" s="5">
        <v>1</v>
      </c>
    </row>
    <row r="694" spans="1:7" ht="16.5" customHeight="1" x14ac:dyDescent="0.15">
      <c r="A694" t="str">
        <f t="shared" si="10"/>
        <v>LiguriaA044</v>
      </c>
      <c r="B694" s="4" t="s">
        <v>320</v>
      </c>
      <c r="C694" s="12" t="s">
        <v>359</v>
      </c>
      <c r="D694" s="13" t="s">
        <v>190</v>
      </c>
      <c r="E694" s="4" t="s">
        <v>375</v>
      </c>
      <c r="F694" s="5">
        <v>3</v>
      </c>
      <c r="G694" s="5">
        <v>0</v>
      </c>
    </row>
    <row r="695" spans="1:7" ht="16.5" customHeight="1" x14ac:dyDescent="0.15">
      <c r="A695" t="str">
        <f t="shared" si="10"/>
        <v>LombardiaA044</v>
      </c>
      <c r="B695" s="4" t="s">
        <v>321</v>
      </c>
      <c r="C695" s="12" t="s">
        <v>359</v>
      </c>
      <c r="D695" s="13" t="s">
        <v>190</v>
      </c>
      <c r="E695" s="4" t="s">
        <v>375</v>
      </c>
      <c r="F695" s="5">
        <v>12</v>
      </c>
      <c r="G695" s="5">
        <v>3</v>
      </c>
    </row>
    <row r="696" spans="1:7" ht="16.5" customHeight="1" x14ac:dyDescent="0.15">
      <c r="A696" t="str">
        <f t="shared" si="10"/>
        <v>PiemonteA044</v>
      </c>
      <c r="B696" s="14" t="s">
        <v>323</v>
      </c>
      <c r="C696" s="17" t="s">
        <v>359</v>
      </c>
      <c r="D696" s="15" t="s">
        <v>190</v>
      </c>
      <c r="E696" s="14" t="s">
        <v>375</v>
      </c>
      <c r="F696" s="16">
        <v>9</v>
      </c>
      <c r="G696" s="16">
        <v>2</v>
      </c>
    </row>
    <row r="697" spans="1:7" ht="16.5" customHeight="1" x14ac:dyDescent="0.15">
      <c r="A697" t="str">
        <f t="shared" si="10"/>
        <v>PugliaA044</v>
      </c>
      <c r="B697" s="4" t="s">
        <v>324</v>
      </c>
      <c r="C697" s="12" t="s">
        <v>359</v>
      </c>
      <c r="D697" s="13" t="s">
        <v>190</v>
      </c>
      <c r="E697" s="4" t="s">
        <v>375</v>
      </c>
      <c r="F697" s="5">
        <v>4</v>
      </c>
      <c r="G697" s="5">
        <v>1</v>
      </c>
    </row>
    <row r="698" spans="1:7" ht="16.5" customHeight="1" x14ac:dyDescent="0.15">
      <c r="A698" t="str">
        <f t="shared" si="10"/>
        <v>SiciliaA044</v>
      </c>
      <c r="B698" s="4" t="s">
        <v>326</v>
      </c>
      <c r="C698" s="12" t="s">
        <v>359</v>
      </c>
      <c r="D698" s="13" t="s">
        <v>190</v>
      </c>
      <c r="E698" s="4" t="s">
        <v>375</v>
      </c>
      <c r="F698" s="5">
        <v>2</v>
      </c>
      <c r="G698" s="5">
        <v>0</v>
      </c>
    </row>
    <row r="699" spans="1:7" ht="16.5" customHeight="1" x14ac:dyDescent="0.15">
      <c r="A699" t="str">
        <f t="shared" si="10"/>
        <v>ToscanaA044</v>
      </c>
      <c r="B699" s="4" t="s">
        <v>327</v>
      </c>
      <c r="C699" s="12" t="s">
        <v>359</v>
      </c>
      <c r="D699" s="13" t="s">
        <v>190</v>
      </c>
      <c r="E699" s="4" t="s">
        <v>375</v>
      </c>
      <c r="F699" s="5">
        <v>8</v>
      </c>
      <c r="G699" s="5">
        <v>2</v>
      </c>
    </row>
    <row r="700" spans="1:7" ht="16.5" customHeight="1" x14ac:dyDescent="0.15">
      <c r="A700" t="str">
        <f t="shared" si="10"/>
        <v>UmbriaA044</v>
      </c>
      <c r="B700" s="4" t="s">
        <v>328</v>
      </c>
      <c r="C700" s="12" t="s">
        <v>359</v>
      </c>
      <c r="D700" s="13" t="s">
        <v>190</v>
      </c>
      <c r="E700" s="4" t="s">
        <v>375</v>
      </c>
      <c r="F700" s="5">
        <v>1</v>
      </c>
      <c r="G700" s="5">
        <v>0</v>
      </c>
    </row>
    <row r="701" spans="1:7" ht="16.5" customHeight="1" x14ac:dyDescent="0.15">
      <c r="A701" t="str">
        <f t="shared" si="10"/>
        <v>VenetoA044</v>
      </c>
      <c r="B701" s="4" t="s">
        <v>329</v>
      </c>
      <c r="C701" s="12" t="s">
        <v>359</v>
      </c>
      <c r="D701" s="13" t="s">
        <v>190</v>
      </c>
      <c r="E701" s="4" t="s">
        <v>375</v>
      </c>
      <c r="F701" s="5">
        <v>5</v>
      </c>
      <c r="G701" s="5">
        <v>1</v>
      </c>
    </row>
    <row r="702" spans="1:7" ht="16.5" customHeight="1" x14ac:dyDescent="0.15">
      <c r="A702" t="str">
        <f t="shared" si="10"/>
        <v>CalabriaA045</v>
      </c>
      <c r="B702" s="4" t="s">
        <v>313</v>
      </c>
      <c r="C702" s="12" t="s">
        <v>359</v>
      </c>
      <c r="D702" s="13" t="s">
        <v>151</v>
      </c>
      <c r="E702" s="4" t="s">
        <v>152</v>
      </c>
      <c r="F702" s="5">
        <v>1</v>
      </c>
      <c r="G702" s="5">
        <v>0</v>
      </c>
    </row>
    <row r="703" spans="1:7" ht="16.5" customHeight="1" x14ac:dyDescent="0.15">
      <c r="A703" t="str">
        <f t="shared" si="10"/>
        <v>CampaniaA045</v>
      </c>
      <c r="B703" s="4" t="s">
        <v>316</v>
      </c>
      <c r="C703" s="12" t="s">
        <v>359</v>
      </c>
      <c r="D703" s="13" t="s">
        <v>151</v>
      </c>
      <c r="E703" s="4" t="s">
        <v>152</v>
      </c>
      <c r="F703" s="5">
        <v>9</v>
      </c>
      <c r="G703" s="5">
        <v>2</v>
      </c>
    </row>
    <row r="704" spans="1:7" ht="16.5" customHeight="1" x14ac:dyDescent="0.15">
      <c r="A704" t="str">
        <f t="shared" si="10"/>
        <v>Emilia R.A045</v>
      </c>
      <c r="B704" s="4" t="s">
        <v>317</v>
      </c>
      <c r="C704" s="12" t="s">
        <v>359</v>
      </c>
      <c r="D704" s="13" t="s">
        <v>151</v>
      </c>
      <c r="E704" s="4" t="s">
        <v>152</v>
      </c>
      <c r="F704" s="5">
        <v>10</v>
      </c>
      <c r="G704" s="5">
        <v>3</v>
      </c>
    </row>
    <row r="705" spans="1:7" ht="16.5" customHeight="1" x14ac:dyDescent="0.15">
      <c r="A705" t="str">
        <f t="shared" si="10"/>
        <v>Friuli V. G.A045</v>
      </c>
      <c r="B705" s="4" t="s">
        <v>318</v>
      </c>
      <c r="C705" s="12" t="s">
        <v>359</v>
      </c>
      <c r="D705" s="13" t="s">
        <v>151</v>
      </c>
      <c r="E705" s="4" t="s">
        <v>152</v>
      </c>
      <c r="F705" s="5">
        <v>2</v>
      </c>
      <c r="G705" s="5">
        <v>0</v>
      </c>
    </row>
    <row r="706" spans="1:7" ht="16.5" customHeight="1" x14ac:dyDescent="0.15">
      <c r="A706" t="str">
        <f t="shared" ref="A706:A769" si="11">B706&amp;D706</f>
        <v>LazioA045</v>
      </c>
      <c r="B706" s="4" t="s">
        <v>319</v>
      </c>
      <c r="C706" s="12" t="s">
        <v>359</v>
      </c>
      <c r="D706" s="13" t="s">
        <v>151</v>
      </c>
      <c r="E706" s="4" t="s">
        <v>152</v>
      </c>
      <c r="F706" s="5">
        <v>15</v>
      </c>
      <c r="G706" s="5">
        <v>4</v>
      </c>
    </row>
    <row r="707" spans="1:7" ht="16.5" customHeight="1" x14ac:dyDescent="0.15">
      <c r="A707" t="str">
        <f t="shared" si="11"/>
        <v>LiguriaA045</v>
      </c>
      <c r="B707" s="4" t="s">
        <v>320</v>
      </c>
      <c r="C707" s="12" t="s">
        <v>359</v>
      </c>
      <c r="D707" s="13" t="s">
        <v>151</v>
      </c>
      <c r="E707" s="4" t="s">
        <v>152</v>
      </c>
      <c r="F707" s="5">
        <v>1</v>
      </c>
      <c r="G707" s="5">
        <v>0</v>
      </c>
    </row>
    <row r="708" spans="1:7" ht="16.5" customHeight="1" x14ac:dyDescent="0.15">
      <c r="A708" t="str">
        <f t="shared" si="11"/>
        <v>LombardiaA045</v>
      </c>
      <c r="B708" s="4" t="s">
        <v>321</v>
      </c>
      <c r="C708" s="12" t="s">
        <v>359</v>
      </c>
      <c r="D708" s="13" t="s">
        <v>151</v>
      </c>
      <c r="E708" s="4" t="s">
        <v>152</v>
      </c>
      <c r="F708" s="5">
        <v>17</v>
      </c>
      <c r="G708" s="5">
        <v>5</v>
      </c>
    </row>
    <row r="709" spans="1:7" ht="16.5" customHeight="1" x14ac:dyDescent="0.15">
      <c r="A709" t="str">
        <f t="shared" si="11"/>
        <v>MarcheA045</v>
      </c>
      <c r="B709" s="4" t="s">
        <v>322</v>
      </c>
      <c r="C709" s="12" t="s">
        <v>359</v>
      </c>
      <c r="D709" s="13" t="s">
        <v>151</v>
      </c>
      <c r="E709" s="4" t="s">
        <v>152</v>
      </c>
      <c r="F709" s="5">
        <v>3</v>
      </c>
      <c r="G709" s="5">
        <v>0</v>
      </c>
    </row>
    <row r="710" spans="1:7" ht="16.5" customHeight="1" x14ac:dyDescent="0.15">
      <c r="A710" t="str">
        <f t="shared" si="11"/>
        <v>PiemonteA045</v>
      </c>
      <c r="B710" s="4" t="s">
        <v>323</v>
      </c>
      <c r="C710" s="12" t="s">
        <v>359</v>
      </c>
      <c r="D710" s="13" t="s">
        <v>151</v>
      </c>
      <c r="E710" s="4" t="s">
        <v>152</v>
      </c>
      <c r="F710" s="5">
        <v>9</v>
      </c>
      <c r="G710" s="5">
        <v>2</v>
      </c>
    </row>
    <row r="711" spans="1:7" ht="16.5" customHeight="1" x14ac:dyDescent="0.15">
      <c r="A711" t="str">
        <f t="shared" si="11"/>
        <v>PugliaA045</v>
      </c>
      <c r="B711" s="4" t="s">
        <v>324</v>
      </c>
      <c r="C711" s="12" t="s">
        <v>359</v>
      </c>
      <c r="D711" s="13" t="s">
        <v>151</v>
      </c>
      <c r="E711" s="4" t="s">
        <v>152</v>
      </c>
      <c r="F711" s="5">
        <v>5</v>
      </c>
      <c r="G711" s="5">
        <v>1</v>
      </c>
    </row>
    <row r="712" spans="1:7" ht="16.5" customHeight="1" x14ac:dyDescent="0.15">
      <c r="A712" t="str">
        <f t="shared" si="11"/>
        <v>SardegnaA045</v>
      </c>
      <c r="B712" s="4" t="s">
        <v>325</v>
      </c>
      <c r="C712" s="12" t="s">
        <v>359</v>
      </c>
      <c r="D712" s="13" t="s">
        <v>151</v>
      </c>
      <c r="E712" s="4" t="s">
        <v>152</v>
      </c>
      <c r="F712" s="5">
        <v>4</v>
      </c>
      <c r="G712" s="5">
        <v>1</v>
      </c>
    </row>
    <row r="713" spans="1:7" ht="16.5" customHeight="1" x14ac:dyDescent="0.15">
      <c r="A713" t="str">
        <f t="shared" si="11"/>
        <v>SiciliaA045</v>
      </c>
      <c r="B713" s="4" t="s">
        <v>326</v>
      </c>
      <c r="C713" s="12" t="s">
        <v>359</v>
      </c>
      <c r="D713" s="13" t="s">
        <v>151</v>
      </c>
      <c r="E713" s="4" t="s">
        <v>152</v>
      </c>
      <c r="F713" s="5">
        <v>1</v>
      </c>
      <c r="G713" s="5">
        <v>0</v>
      </c>
    </row>
    <row r="714" spans="1:7" ht="16.5" customHeight="1" x14ac:dyDescent="0.15">
      <c r="A714" t="str">
        <f t="shared" si="11"/>
        <v>ToscanaA045</v>
      </c>
      <c r="B714" s="4" t="s">
        <v>327</v>
      </c>
      <c r="C714" s="12" t="s">
        <v>359</v>
      </c>
      <c r="D714" s="13" t="s">
        <v>151</v>
      </c>
      <c r="E714" s="4" t="s">
        <v>152</v>
      </c>
      <c r="F714" s="5">
        <v>8</v>
      </c>
      <c r="G714" s="5">
        <v>2</v>
      </c>
    </row>
    <row r="715" spans="1:7" ht="16.5" customHeight="1" x14ac:dyDescent="0.15">
      <c r="A715" t="str">
        <f t="shared" si="11"/>
        <v>VenetoA045</v>
      </c>
      <c r="B715" s="4" t="s">
        <v>329</v>
      </c>
      <c r="C715" s="12" t="s">
        <v>359</v>
      </c>
      <c r="D715" s="13" t="s">
        <v>151</v>
      </c>
      <c r="E715" s="4" t="s">
        <v>152</v>
      </c>
      <c r="F715" s="5">
        <v>12</v>
      </c>
      <c r="G715" s="5">
        <v>3</v>
      </c>
    </row>
    <row r="716" spans="1:7" ht="16.5" customHeight="1" x14ac:dyDescent="0.15">
      <c r="A716" t="str">
        <f t="shared" si="11"/>
        <v>BasilicataA046</v>
      </c>
      <c r="B716" s="4" t="s">
        <v>332</v>
      </c>
      <c r="C716" s="12" t="s">
        <v>359</v>
      </c>
      <c r="D716" s="13" t="s">
        <v>112</v>
      </c>
      <c r="E716" s="4" t="s">
        <v>113</v>
      </c>
      <c r="F716" s="5">
        <v>1</v>
      </c>
      <c r="G716" s="5">
        <v>0</v>
      </c>
    </row>
    <row r="717" spans="1:7" ht="16.5" customHeight="1" x14ac:dyDescent="0.15">
      <c r="A717" t="str">
        <f t="shared" si="11"/>
        <v>CampaniaA046</v>
      </c>
      <c r="B717" s="4" t="s">
        <v>316</v>
      </c>
      <c r="C717" s="12" t="s">
        <v>359</v>
      </c>
      <c r="D717" s="13" t="s">
        <v>112</v>
      </c>
      <c r="E717" s="4" t="s">
        <v>113</v>
      </c>
      <c r="F717" s="5">
        <v>1</v>
      </c>
      <c r="G717" s="5">
        <v>0</v>
      </c>
    </row>
    <row r="718" spans="1:7" ht="16.5" customHeight="1" x14ac:dyDescent="0.15">
      <c r="A718" t="str">
        <f t="shared" si="11"/>
        <v>Emilia R.A046</v>
      </c>
      <c r="B718" s="4" t="s">
        <v>317</v>
      </c>
      <c r="C718" s="12" t="s">
        <v>359</v>
      </c>
      <c r="D718" s="13" t="s">
        <v>112</v>
      </c>
      <c r="E718" s="4" t="s">
        <v>113</v>
      </c>
      <c r="F718" s="5">
        <v>20</v>
      </c>
      <c r="G718" s="5">
        <v>6</v>
      </c>
    </row>
    <row r="719" spans="1:7" ht="16.5" customHeight="1" x14ac:dyDescent="0.15">
      <c r="A719" t="str">
        <f t="shared" si="11"/>
        <v>Friuli V. G.A046</v>
      </c>
      <c r="B719" s="4" t="s">
        <v>318</v>
      </c>
      <c r="C719" s="12" t="s">
        <v>359</v>
      </c>
      <c r="D719" s="13" t="s">
        <v>112</v>
      </c>
      <c r="E719" s="4" t="s">
        <v>113</v>
      </c>
      <c r="F719" s="5">
        <v>7</v>
      </c>
      <c r="G719" s="5">
        <v>2</v>
      </c>
    </row>
    <row r="720" spans="1:7" ht="16.5" customHeight="1" x14ac:dyDescent="0.15">
      <c r="A720" t="str">
        <f t="shared" si="11"/>
        <v>LazioA046</v>
      </c>
      <c r="B720" s="4" t="s">
        <v>319</v>
      </c>
      <c r="C720" s="12" t="s">
        <v>359</v>
      </c>
      <c r="D720" s="13" t="s">
        <v>112</v>
      </c>
      <c r="E720" s="4" t="s">
        <v>113</v>
      </c>
      <c r="F720" s="5">
        <v>13</v>
      </c>
      <c r="G720" s="5">
        <v>3</v>
      </c>
    </row>
    <row r="721" spans="1:7" ht="16.5" customHeight="1" x14ac:dyDescent="0.15">
      <c r="A721" t="str">
        <f t="shared" si="11"/>
        <v>LiguriaA046</v>
      </c>
      <c r="B721" s="4" t="s">
        <v>320</v>
      </c>
      <c r="C721" s="12" t="s">
        <v>359</v>
      </c>
      <c r="D721" s="13" t="s">
        <v>112</v>
      </c>
      <c r="E721" s="4" t="s">
        <v>113</v>
      </c>
      <c r="F721" s="5">
        <v>4</v>
      </c>
      <c r="G721" s="5">
        <v>1</v>
      </c>
    </row>
    <row r="722" spans="1:7" ht="16.5" customHeight="1" x14ac:dyDescent="0.15">
      <c r="A722" t="str">
        <f t="shared" si="11"/>
        <v>LombardiaA046</v>
      </c>
      <c r="B722" s="4" t="s">
        <v>321</v>
      </c>
      <c r="C722" s="12" t="s">
        <v>359</v>
      </c>
      <c r="D722" s="13" t="s">
        <v>112</v>
      </c>
      <c r="E722" s="4" t="s">
        <v>113</v>
      </c>
      <c r="F722" s="5">
        <v>17</v>
      </c>
      <c r="G722" s="5">
        <v>5</v>
      </c>
    </row>
    <row r="723" spans="1:7" ht="16.5" customHeight="1" x14ac:dyDescent="0.15">
      <c r="A723" t="str">
        <f t="shared" si="11"/>
        <v>MarcheA046</v>
      </c>
      <c r="B723" s="4" t="s">
        <v>322</v>
      </c>
      <c r="C723" s="12" t="s">
        <v>359</v>
      </c>
      <c r="D723" s="13" t="s">
        <v>112</v>
      </c>
      <c r="E723" s="4" t="s">
        <v>113</v>
      </c>
      <c r="F723" s="5">
        <v>1</v>
      </c>
      <c r="G723" s="5">
        <v>0</v>
      </c>
    </row>
    <row r="724" spans="1:7" ht="16.5" customHeight="1" x14ac:dyDescent="0.15">
      <c r="A724" t="str">
        <f t="shared" si="11"/>
        <v>MoliseA046</v>
      </c>
      <c r="B724" s="4" t="s">
        <v>333</v>
      </c>
      <c r="C724" s="12" t="s">
        <v>359</v>
      </c>
      <c r="D724" s="13" t="s">
        <v>112</v>
      </c>
      <c r="E724" s="4" t="s">
        <v>113</v>
      </c>
      <c r="F724" s="5">
        <v>1</v>
      </c>
      <c r="G724" s="5">
        <v>0</v>
      </c>
    </row>
    <row r="725" spans="1:7" ht="16.5" customHeight="1" x14ac:dyDescent="0.15">
      <c r="A725" t="str">
        <f t="shared" si="11"/>
        <v>PiemonteA046</v>
      </c>
      <c r="B725" s="4" t="s">
        <v>323</v>
      </c>
      <c r="C725" s="12" t="s">
        <v>359</v>
      </c>
      <c r="D725" s="13" t="s">
        <v>112</v>
      </c>
      <c r="E725" s="4" t="s">
        <v>113</v>
      </c>
      <c r="F725" s="5">
        <v>12</v>
      </c>
      <c r="G725" s="5">
        <v>3</v>
      </c>
    </row>
    <row r="726" spans="1:7" ht="16.5" customHeight="1" x14ac:dyDescent="0.15">
      <c r="A726" t="str">
        <f t="shared" si="11"/>
        <v>PugliaA046</v>
      </c>
      <c r="B726" s="4" t="s">
        <v>324</v>
      </c>
      <c r="C726" s="12" t="s">
        <v>359</v>
      </c>
      <c r="D726" s="13" t="s">
        <v>112</v>
      </c>
      <c r="E726" s="4" t="s">
        <v>113</v>
      </c>
      <c r="F726" s="5">
        <v>9</v>
      </c>
      <c r="G726" s="5">
        <v>2</v>
      </c>
    </row>
    <row r="727" spans="1:7" ht="16.5" customHeight="1" x14ac:dyDescent="0.15">
      <c r="A727" t="str">
        <f t="shared" si="11"/>
        <v>SardegnaA046</v>
      </c>
      <c r="B727" s="4" t="s">
        <v>325</v>
      </c>
      <c r="C727" s="12" t="s">
        <v>359</v>
      </c>
      <c r="D727" s="13" t="s">
        <v>112</v>
      </c>
      <c r="E727" s="4" t="s">
        <v>113</v>
      </c>
      <c r="F727" s="5">
        <v>10</v>
      </c>
      <c r="G727" s="5">
        <v>3</v>
      </c>
    </row>
    <row r="728" spans="1:7" ht="16.5" customHeight="1" x14ac:dyDescent="0.15">
      <c r="A728" t="str">
        <f t="shared" si="11"/>
        <v>SiciliaA046</v>
      </c>
      <c r="B728" s="4" t="s">
        <v>326</v>
      </c>
      <c r="C728" s="12" t="s">
        <v>359</v>
      </c>
      <c r="D728" s="13" t="s">
        <v>112</v>
      </c>
      <c r="E728" s="4" t="s">
        <v>113</v>
      </c>
      <c r="F728" s="5">
        <v>6</v>
      </c>
      <c r="G728" s="5">
        <v>1</v>
      </c>
    </row>
    <row r="729" spans="1:7" ht="16.5" customHeight="1" x14ac:dyDescent="0.15">
      <c r="A729" t="str">
        <f t="shared" si="11"/>
        <v>ToscanaA046</v>
      </c>
      <c r="B729" s="4" t="s">
        <v>327</v>
      </c>
      <c r="C729" s="12" t="s">
        <v>359</v>
      </c>
      <c r="D729" s="13" t="s">
        <v>112</v>
      </c>
      <c r="E729" s="4" t="s">
        <v>113</v>
      </c>
      <c r="F729" s="5">
        <v>10</v>
      </c>
      <c r="G729" s="5">
        <v>3</v>
      </c>
    </row>
    <row r="730" spans="1:7" ht="16.5" customHeight="1" x14ac:dyDescent="0.15">
      <c r="A730" t="str">
        <f t="shared" si="11"/>
        <v>UmbriaA046</v>
      </c>
      <c r="B730" s="4" t="s">
        <v>328</v>
      </c>
      <c r="C730" s="12" t="s">
        <v>359</v>
      </c>
      <c r="D730" s="13" t="s">
        <v>112</v>
      </c>
      <c r="E730" s="4" t="s">
        <v>113</v>
      </c>
      <c r="F730" s="5">
        <v>5</v>
      </c>
      <c r="G730" s="5">
        <v>1</v>
      </c>
    </row>
    <row r="731" spans="1:7" ht="16.5" customHeight="1" x14ac:dyDescent="0.15">
      <c r="A731" t="str">
        <f t="shared" si="11"/>
        <v>VenetoA046</v>
      </c>
      <c r="B731" s="4" t="s">
        <v>329</v>
      </c>
      <c r="C731" s="12" t="s">
        <v>359</v>
      </c>
      <c r="D731" s="13" t="s">
        <v>112</v>
      </c>
      <c r="E731" s="4" t="s">
        <v>113</v>
      </c>
      <c r="F731" s="5">
        <v>74</v>
      </c>
      <c r="G731" s="5">
        <v>22</v>
      </c>
    </row>
    <row r="732" spans="1:7" ht="16.5" customHeight="1" x14ac:dyDescent="0.15">
      <c r="A732" t="str">
        <f t="shared" si="11"/>
        <v>AbruzzoA047</v>
      </c>
      <c r="B732" s="4" t="s">
        <v>330</v>
      </c>
      <c r="C732" s="12" t="s">
        <v>359</v>
      </c>
      <c r="D732" s="13" t="s">
        <v>53</v>
      </c>
      <c r="E732" s="4" t="s">
        <v>54</v>
      </c>
      <c r="F732" s="5">
        <v>9</v>
      </c>
      <c r="G732" s="5">
        <v>2</v>
      </c>
    </row>
    <row r="733" spans="1:7" ht="16.5" customHeight="1" x14ac:dyDescent="0.15">
      <c r="A733" t="str">
        <f t="shared" si="11"/>
        <v>BasilicataA047</v>
      </c>
      <c r="B733" s="14" t="s">
        <v>332</v>
      </c>
      <c r="C733" s="17" t="s">
        <v>359</v>
      </c>
      <c r="D733" s="15" t="s">
        <v>53</v>
      </c>
      <c r="E733" s="14" t="s">
        <v>54</v>
      </c>
      <c r="F733" s="16">
        <v>2</v>
      </c>
      <c r="G733" s="16">
        <v>0</v>
      </c>
    </row>
    <row r="734" spans="1:7" ht="16.5" customHeight="1" x14ac:dyDescent="0.15">
      <c r="A734" t="str">
        <f t="shared" si="11"/>
        <v>CalabriaA047</v>
      </c>
      <c r="B734" s="4" t="s">
        <v>313</v>
      </c>
      <c r="C734" s="12" t="s">
        <v>359</v>
      </c>
      <c r="D734" s="13" t="s">
        <v>53</v>
      </c>
      <c r="E734" s="4" t="s">
        <v>54</v>
      </c>
      <c r="F734" s="5">
        <v>2</v>
      </c>
      <c r="G734" s="5">
        <v>0</v>
      </c>
    </row>
    <row r="735" spans="1:7" ht="16.5" customHeight="1" x14ac:dyDescent="0.15">
      <c r="A735" t="str">
        <f t="shared" si="11"/>
        <v>CampaniaA047</v>
      </c>
      <c r="B735" s="4" t="s">
        <v>316</v>
      </c>
      <c r="C735" s="12" t="s">
        <v>359</v>
      </c>
      <c r="D735" s="13" t="s">
        <v>53</v>
      </c>
      <c r="E735" s="4" t="s">
        <v>54</v>
      </c>
      <c r="F735" s="5">
        <v>3</v>
      </c>
      <c r="G735" s="5">
        <v>0</v>
      </c>
    </row>
    <row r="736" spans="1:7" ht="16.5" customHeight="1" x14ac:dyDescent="0.15">
      <c r="A736" t="str">
        <f t="shared" si="11"/>
        <v>Emilia R.A047</v>
      </c>
      <c r="B736" s="4" t="s">
        <v>317</v>
      </c>
      <c r="C736" s="12" t="s">
        <v>359</v>
      </c>
      <c r="D736" s="13" t="s">
        <v>53</v>
      </c>
      <c r="E736" s="4" t="s">
        <v>54</v>
      </c>
      <c r="F736" s="5">
        <v>23</v>
      </c>
      <c r="G736" s="5">
        <v>6</v>
      </c>
    </row>
    <row r="737" spans="1:7" ht="16.5" customHeight="1" x14ac:dyDescent="0.15">
      <c r="A737" t="str">
        <f t="shared" si="11"/>
        <v>Friuli V. G.A047</v>
      </c>
      <c r="B737" s="4" t="s">
        <v>318</v>
      </c>
      <c r="C737" s="12" t="s">
        <v>359</v>
      </c>
      <c r="D737" s="13" t="s">
        <v>53</v>
      </c>
      <c r="E737" s="4" t="s">
        <v>54</v>
      </c>
      <c r="F737" s="5">
        <v>11</v>
      </c>
      <c r="G737" s="5">
        <v>3</v>
      </c>
    </row>
    <row r="738" spans="1:7" ht="16.5" customHeight="1" x14ac:dyDescent="0.15">
      <c r="A738" t="str">
        <f t="shared" si="11"/>
        <v>LazioA047</v>
      </c>
      <c r="B738" s="4" t="s">
        <v>319</v>
      </c>
      <c r="C738" s="12" t="s">
        <v>359</v>
      </c>
      <c r="D738" s="13" t="s">
        <v>53</v>
      </c>
      <c r="E738" s="4" t="s">
        <v>54</v>
      </c>
      <c r="F738" s="5">
        <v>39</v>
      </c>
      <c r="G738" s="5">
        <v>11</v>
      </c>
    </row>
    <row r="739" spans="1:7" ht="16.5" customHeight="1" x14ac:dyDescent="0.15">
      <c r="A739" t="str">
        <f t="shared" si="11"/>
        <v>LiguriaA047</v>
      </c>
      <c r="B739" s="4" t="s">
        <v>320</v>
      </c>
      <c r="C739" s="12" t="s">
        <v>359</v>
      </c>
      <c r="D739" s="13" t="s">
        <v>53</v>
      </c>
      <c r="E739" s="4" t="s">
        <v>54</v>
      </c>
      <c r="F739" s="5">
        <v>15</v>
      </c>
      <c r="G739" s="5">
        <v>4</v>
      </c>
    </row>
    <row r="740" spans="1:7" ht="16.5" customHeight="1" x14ac:dyDescent="0.15">
      <c r="A740" t="str">
        <f t="shared" si="11"/>
        <v>LombardiaA047</v>
      </c>
      <c r="B740" s="4" t="s">
        <v>321</v>
      </c>
      <c r="C740" s="12" t="s">
        <v>359</v>
      </c>
      <c r="D740" s="13" t="s">
        <v>53</v>
      </c>
      <c r="E740" s="4" t="s">
        <v>54</v>
      </c>
      <c r="F740" s="5">
        <v>85</v>
      </c>
      <c r="G740" s="5">
        <v>25</v>
      </c>
    </row>
    <row r="741" spans="1:7" ht="16.5" customHeight="1" x14ac:dyDescent="0.15">
      <c r="A741" t="str">
        <f t="shared" si="11"/>
        <v>MarcheA047</v>
      </c>
      <c r="B741" s="4" t="s">
        <v>322</v>
      </c>
      <c r="C741" s="12" t="s">
        <v>359</v>
      </c>
      <c r="D741" s="13" t="s">
        <v>53</v>
      </c>
      <c r="E741" s="4" t="s">
        <v>54</v>
      </c>
      <c r="F741" s="5">
        <v>6</v>
      </c>
      <c r="G741" s="5">
        <v>1</v>
      </c>
    </row>
    <row r="742" spans="1:7" ht="16.5" customHeight="1" x14ac:dyDescent="0.15">
      <c r="A742" t="str">
        <f t="shared" si="11"/>
        <v>MoliseA047</v>
      </c>
      <c r="B742" s="4" t="s">
        <v>333</v>
      </c>
      <c r="C742" s="12" t="s">
        <v>359</v>
      </c>
      <c r="D742" s="13" t="s">
        <v>53</v>
      </c>
      <c r="E742" s="4" t="s">
        <v>54</v>
      </c>
      <c r="F742" s="5">
        <v>2</v>
      </c>
      <c r="G742" s="5">
        <v>0</v>
      </c>
    </row>
    <row r="743" spans="1:7" ht="16.5" customHeight="1" x14ac:dyDescent="0.15">
      <c r="A743" t="str">
        <f t="shared" si="11"/>
        <v>PiemonteA047</v>
      </c>
      <c r="B743" s="4" t="s">
        <v>323</v>
      </c>
      <c r="C743" s="12" t="s">
        <v>359</v>
      </c>
      <c r="D743" s="13" t="s">
        <v>53</v>
      </c>
      <c r="E743" s="4" t="s">
        <v>54</v>
      </c>
      <c r="F743" s="5">
        <v>42</v>
      </c>
      <c r="G743" s="5">
        <v>12</v>
      </c>
    </row>
    <row r="744" spans="1:7" ht="16.5" customHeight="1" x14ac:dyDescent="0.15">
      <c r="A744" t="str">
        <f t="shared" si="11"/>
        <v>PugliaA047</v>
      </c>
      <c r="B744" s="4" t="s">
        <v>324</v>
      </c>
      <c r="C744" s="12" t="s">
        <v>359</v>
      </c>
      <c r="D744" s="13" t="s">
        <v>53</v>
      </c>
      <c r="E744" s="4" t="s">
        <v>54</v>
      </c>
      <c r="F744" s="5">
        <v>3</v>
      </c>
      <c r="G744" s="5">
        <v>0</v>
      </c>
    </row>
    <row r="745" spans="1:7" ht="16.5" customHeight="1" x14ac:dyDescent="0.15">
      <c r="A745" t="str">
        <f t="shared" si="11"/>
        <v>SardegnaA047</v>
      </c>
      <c r="B745" s="4" t="s">
        <v>325</v>
      </c>
      <c r="C745" s="12" t="s">
        <v>359</v>
      </c>
      <c r="D745" s="13" t="s">
        <v>53</v>
      </c>
      <c r="E745" s="4" t="s">
        <v>54</v>
      </c>
      <c r="F745" s="5">
        <v>27</v>
      </c>
      <c r="G745" s="5">
        <v>8</v>
      </c>
    </row>
    <row r="746" spans="1:7" ht="16.5" customHeight="1" x14ac:dyDescent="0.15">
      <c r="A746" t="str">
        <f t="shared" si="11"/>
        <v>SiciliaA047</v>
      </c>
      <c r="B746" s="4" t="s">
        <v>326</v>
      </c>
      <c r="C746" s="12" t="s">
        <v>359</v>
      </c>
      <c r="D746" s="13" t="s">
        <v>53</v>
      </c>
      <c r="E746" s="4" t="s">
        <v>54</v>
      </c>
      <c r="F746" s="5">
        <v>6</v>
      </c>
      <c r="G746" s="5">
        <v>1</v>
      </c>
    </row>
    <row r="747" spans="1:7" ht="16.5" customHeight="1" x14ac:dyDescent="0.15">
      <c r="A747" t="str">
        <f t="shared" si="11"/>
        <v>ToscanaA047</v>
      </c>
      <c r="B747" s="4" t="s">
        <v>327</v>
      </c>
      <c r="C747" s="12" t="s">
        <v>359</v>
      </c>
      <c r="D747" s="13" t="s">
        <v>53</v>
      </c>
      <c r="E747" s="4" t="s">
        <v>54</v>
      </c>
      <c r="F747" s="5">
        <v>28</v>
      </c>
      <c r="G747" s="5">
        <v>8</v>
      </c>
    </row>
    <row r="748" spans="1:7" ht="16.5" customHeight="1" x14ac:dyDescent="0.15">
      <c r="A748" t="str">
        <f t="shared" si="11"/>
        <v>UmbriaA047</v>
      </c>
      <c r="B748" s="4" t="s">
        <v>328</v>
      </c>
      <c r="C748" s="12" t="s">
        <v>359</v>
      </c>
      <c r="D748" s="13" t="s">
        <v>53</v>
      </c>
      <c r="E748" s="4" t="s">
        <v>54</v>
      </c>
      <c r="F748" s="5">
        <v>4</v>
      </c>
      <c r="G748" s="5">
        <v>1</v>
      </c>
    </row>
    <row r="749" spans="1:7" ht="16.5" customHeight="1" x14ac:dyDescent="0.15">
      <c r="A749" t="str">
        <f t="shared" si="11"/>
        <v>VenetoA047</v>
      </c>
      <c r="B749" s="4" t="s">
        <v>329</v>
      </c>
      <c r="C749" s="12" t="s">
        <v>359</v>
      </c>
      <c r="D749" s="13" t="s">
        <v>53</v>
      </c>
      <c r="E749" s="4" t="s">
        <v>54</v>
      </c>
      <c r="F749" s="5">
        <v>61</v>
      </c>
      <c r="G749" s="5">
        <v>18</v>
      </c>
    </row>
    <row r="750" spans="1:7" ht="16.5" customHeight="1" x14ac:dyDescent="0.15">
      <c r="A750" t="str">
        <f t="shared" si="11"/>
        <v>AbruzzoA048</v>
      </c>
      <c r="B750" s="4" t="s">
        <v>330</v>
      </c>
      <c r="C750" s="12" t="s">
        <v>359</v>
      </c>
      <c r="D750" s="13" t="s">
        <v>55</v>
      </c>
      <c r="E750" s="4" t="s">
        <v>376</v>
      </c>
      <c r="F750" s="5">
        <v>3</v>
      </c>
      <c r="G750" s="5">
        <v>0</v>
      </c>
    </row>
    <row r="751" spans="1:7" ht="16.5" customHeight="1" x14ac:dyDescent="0.15">
      <c r="A751" t="str">
        <f t="shared" si="11"/>
        <v>BasilicataA048</v>
      </c>
      <c r="B751" s="4" t="s">
        <v>332</v>
      </c>
      <c r="C751" s="12" t="s">
        <v>359</v>
      </c>
      <c r="D751" s="13" t="s">
        <v>55</v>
      </c>
      <c r="E751" s="4" t="s">
        <v>376</v>
      </c>
      <c r="F751" s="5">
        <v>2</v>
      </c>
      <c r="G751" s="5">
        <v>0</v>
      </c>
    </row>
    <row r="752" spans="1:7" ht="16.5" customHeight="1" x14ac:dyDescent="0.15">
      <c r="A752" t="str">
        <f t="shared" si="11"/>
        <v>CalabriaA048</v>
      </c>
      <c r="B752" s="4" t="s">
        <v>313</v>
      </c>
      <c r="C752" s="12" t="s">
        <v>359</v>
      </c>
      <c r="D752" s="13" t="s">
        <v>55</v>
      </c>
      <c r="E752" s="4" t="s">
        <v>376</v>
      </c>
      <c r="F752" s="5">
        <v>12</v>
      </c>
      <c r="G752" s="5">
        <v>3</v>
      </c>
    </row>
    <row r="753" spans="1:7" ht="16.5" customHeight="1" x14ac:dyDescent="0.15">
      <c r="A753" t="str">
        <f t="shared" si="11"/>
        <v>CampaniaA048</v>
      </c>
      <c r="B753" s="4" t="s">
        <v>316</v>
      </c>
      <c r="C753" s="12" t="s">
        <v>359</v>
      </c>
      <c r="D753" s="13" t="s">
        <v>55</v>
      </c>
      <c r="E753" s="4" t="s">
        <v>376</v>
      </c>
      <c r="F753" s="5">
        <v>19</v>
      </c>
      <c r="G753" s="5">
        <v>5</v>
      </c>
    </row>
    <row r="754" spans="1:7" ht="16.5" customHeight="1" x14ac:dyDescent="0.15">
      <c r="A754" t="str">
        <f t="shared" si="11"/>
        <v>Emilia R.A048</v>
      </c>
      <c r="B754" s="4" t="s">
        <v>317</v>
      </c>
      <c r="C754" s="12" t="s">
        <v>359</v>
      </c>
      <c r="D754" s="13" t="s">
        <v>55</v>
      </c>
      <c r="E754" s="4" t="s">
        <v>376</v>
      </c>
      <c r="F754" s="5">
        <v>10</v>
      </c>
      <c r="G754" s="5">
        <v>3</v>
      </c>
    </row>
    <row r="755" spans="1:7" ht="16.5" customHeight="1" x14ac:dyDescent="0.15">
      <c r="A755" t="str">
        <f t="shared" si="11"/>
        <v>Friuli V. G.A048</v>
      </c>
      <c r="B755" s="4" t="s">
        <v>318</v>
      </c>
      <c r="C755" s="12" t="s">
        <v>359</v>
      </c>
      <c r="D755" s="13" t="s">
        <v>55</v>
      </c>
      <c r="E755" s="4" t="s">
        <v>376</v>
      </c>
      <c r="F755" s="5">
        <v>19</v>
      </c>
      <c r="G755" s="5">
        <v>5</v>
      </c>
    </row>
    <row r="756" spans="1:7" ht="16.5" customHeight="1" x14ac:dyDescent="0.15">
      <c r="A756" t="str">
        <f t="shared" si="11"/>
        <v>LazioA048</v>
      </c>
      <c r="B756" s="4" t="s">
        <v>319</v>
      </c>
      <c r="C756" s="12" t="s">
        <v>359</v>
      </c>
      <c r="D756" s="13" t="s">
        <v>55</v>
      </c>
      <c r="E756" s="4" t="s">
        <v>376</v>
      </c>
      <c r="F756" s="5">
        <v>74</v>
      </c>
      <c r="G756" s="5">
        <v>22</v>
      </c>
    </row>
    <row r="757" spans="1:7" ht="16.5" customHeight="1" x14ac:dyDescent="0.15">
      <c r="A757" t="str">
        <f t="shared" si="11"/>
        <v>LiguriaA048</v>
      </c>
      <c r="B757" s="4" t="s">
        <v>320</v>
      </c>
      <c r="C757" s="12" t="s">
        <v>359</v>
      </c>
      <c r="D757" s="13" t="s">
        <v>55</v>
      </c>
      <c r="E757" s="4" t="s">
        <v>376</v>
      </c>
      <c r="F757" s="5">
        <v>40</v>
      </c>
      <c r="G757" s="5">
        <v>12</v>
      </c>
    </row>
    <row r="758" spans="1:7" ht="16.5" customHeight="1" x14ac:dyDescent="0.15">
      <c r="A758" t="str">
        <f t="shared" si="11"/>
        <v>LombardiaA048</v>
      </c>
      <c r="B758" s="4" t="s">
        <v>321</v>
      </c>
      <c r="C758" s="12" t="s">
        <v>359</v>
      </c>
      <c r="D758" s="13" t="s">
        <v>55</v>
      </c>
      <c r="E758" s="4" t="s">
        <v>376</v>
      </c>
      <c r="F758" s="5">
        <v>205</v>
      </c>
      <c r="G758" s="5">
        <v>61</v>
      </c>
    </row>
    <row r="759" spans="1:7" ht="16.5" customHeight="1" x14ac:dyDescent="0.15">
      <c r="A759" t="str">
        <f t="shared" si="11"/>
        <v>MarcheA048</v>
      </c>
      <c r="B759" s="4" t="s">
        <v>322</v>
      </c>
      <c r="C759" s="12" t="s">
        <v>359</v>
      </c>
      <c r="D759" s="13" t="s">
        <v>55</v>
      </c>
      <c r="E759" s="4" t="s">
        <v>376</v>
      </c>
      <c r="F759" s="5">
        <v>6</v>
      </c>
      <c r="G759" s="5">
        <v>1</v>
      </c>
    </row>
    <row r="760" spans="1:7" ht="16.5" customHeight="1" x14ac:dyDescent="0.15">
      <c r="A760" t="str">
        <f t="shared" si="11"/>
        <v>MoliseA048</v>
      </c>
      <c r="B760" s="4" t="s">
        <v>333</v>
      </c>
      <c r="C760" s="12" t="s">
        <v>359</v>
      </c>
      <c r="D760" s="13" t="s">
        <v>55</v>
      </c>
      <c r="E760" s="4" t="s">
        <v>376</v>
      </c>
      <c r="F760" s="5">
        <v>6</v>
      </c>
      <c r="G760" s="5">
        <v>1</v>
      </c>
    </row>
    <row r="761" spans="1:7" ht="16.5" customHeight="1" x14ac:dyDescent="0.15">
      <c r="A761" t="str">
        <f t="shared" si="11"/>
        <v>PiemonteA048</v>
      </c>
      <c r="B761" s="4" t="s">
        <v>323</v>
      </c>
      <c r="C761" s="12" t="s">
        <v>359</v>
      </c>
      <c r="D761" s="13" t="s">
        <v>55</v>
      </c>
      <c r="E761" s="4" t="s">
        <v>376</v>
      </c>
      <c r="F761" s="5">
        <v>63</v>
      </c>
      <c r="G761" s="5">
        <v>18</v>
      </c>
    </row>
    <row r="762" spans="1:7" ht="16.5" customHeight="1" x14ac:dyDescent="0.15">
      <c r="A762" t="str">
        <f t="shared" si="11"/>
        <v>PugliaA048</v>
      </c>
      <c r="B762" s="4" t="s">
        <v>324</v>
      </c>
      <c r="C762" s="12" t="s">
        <v>359</v>
      </c>
      <c r="D762" s="13" t="s">
        <v>55</v>
      </c>
      <c r="E762" s="4" t="s">
        <v>376</v>
      </c>
      <c r="F762" s="5">
        <v>70</v>
      </c>
      <c r="G762" s="5">
        <v>21</v>
      </c>
    </row>
    <row r="763" spans="1:7" ht="16.5" customHeight="1" x14ac:dyDescent="0.15">
      <c r="A763" t="str">
        <f t="shared" si="11"/>
        <v>SardegnaA048</v>
      </c>
      <c r="B763" s="4" t="s">
        <v>325</v>
      </c>
      <c r="C763" s="12" t="s">
        <v>359</v>
      </c>
      <c r="D763" s="13" t="s">
        <v>55</v>
      </c>
      <c r="E763" s="4" t="s">
        <v>376</v>
      </c>
      <c r="F763" s="5">
        <v>76</v>
      </c>
      <c r="G763" s="5">
        <v>22</v>
      </c>
    </row>
    <row r="764" spans="1:7" ht="16.5" customHeight="1" x14ac:dyDescent="0.15">
      <c r="A764" t="str">
        <f t="shared" si="11"/>
        <v>SiciliaA048</v>
      </c>
      <c r="B764" s="4" t="s">
        <v>326</v>
      </c>
      <c r="C764" s="12" t="s">
        <v>359</v>
      </c>
      <c r="D764" s="13" t="s">
        <v>55</v>
      </c>
      <c r="E764" s="4" t="s">
        <v>376</v>
      </c>
      <c r="F764" s="5">
        <v>30</v>
      </c>
      <c r="G764" s="5">
        <v>9</v>
      </c>
    </row>
    <row r="765" spans="1:7" ht="16.5" customHeight="1" x14ac:dyDescent="0.15">
      <c r="A765" t="str">
        <f t="shared" si="11"/>
        <v>ToscanaA048</v>
      </c>
      <c r="B765" s="4" t="s">
        <v>327</v>
      </c>
      <c r="C765" s="12" t="s">
        <v>359</v>
      </c>
      <c r="D765" s="13" t="s">
        <v>55</v>
      </c>
      <c r="E765" s="4" t="s">
        <v>376</v>
      </c>
      <c r="F765" s="5">
        <v>35</v>
      </c>
      <c r="G765" s="5">
        <v>10</v>
      </c>
    </row>
    <row r="766" spans="1:7" ht="16.5" customHeight="1" x14ac:dyDescent="0.15">
      <c r="A766" t="str">
        <f t="shared" si="11"/>
        <v>UmbriaA048</v>
      </c>
      <c r="B766" s="4" t="s">
        <v>328</v>
      </c>
      <c r="C766" s="12" t="s">
        <v>359</v>
      </c>
      <c r="D766" s="13" t="s">
        <v>55</v>
      </c>
      <c r="E766" s="4" t="s">
        <v>376</v>
      </c>
      <c r="F766" s="5">
        <v>12</v>
      </c>
      <c r="G766" s="5">
        <v>3</v>
      </c>
    </row>
    <row r="767" spans="1:7" ht="16.5" customHeight="1" x14ac:dyDescent="0.15">
      <c r="A767" t="str">
        <f t="shared" si="11"/>
        <v>VenetoA048</v>
      </c>
      <c r="B767" s="4" t="s">
        <v>329</v>
      </c>
      <c r="C767" s="12" t="s">
        <v>359</v>
      </c>
      <c r="D767" s="13" t="s">
        <v>55</v>
      </c>
      <c r="E767" s="4" t="s">
        <v>376</v>
      </c>
      <c r="F767" s="5">
        <v>100</v>
      </c>
      <c r="G767" s="5">
        <v>30</v>
      </c>
    </row>
    <row r="768" spans="1:7" ht="16.5" customHeight="1" x14ac:dyDescent="0.15">
      <c r="A768" t="str">
        <f t="shared" si="11"/>
        <v>AbruzzoA050</v>
      </c>
      <c r="B768" s="4" t="s">
        <v>330</v>
      </c>
      <c r="C768" s="12" t="s">
        <v>359</v>
      </c>
      <c r="D768" s="13" t="s">
        <v>57</v>
      </c>
      <c r="E768" s="4" t="s">
        <v>377</v>
      </c>
      <c r="F768" s="5">
        <v>33</v>
      </c>
      <c r="G768" s="5">
        <v>9</v>
      </c>
    </row>
    <row r="769" spans="1:7" ht="16.5" customHeight="1" x14ac:dyDescent="0.15">
      <c r="A769" t="str">
        <f t="shared" si="11"/>
        <v>BasilicataA050</v>
      </c>
      <c r="B769" s="4" t="s">
        <v>332</v>
      </c>
      <c r="C769" s="12" t="s">
        <v>359</v>
      </c>
      <c r="D769" s="13" t="s">
        <v>57</v>
      </c>
      <c r="E769" s="4" t="s">
        <v>377</v>
      </c>
      <c r="F769" s="5">
        <v>9</v>
      </c>
      <c r="G769" s="5">
        <v>2</v>
      </c>
    </row>
    <row r="770" spans="1:7" ht="16.5" customHeight="1" x14ac:dyDescent="0.15">
      <c r="A770" t="str">
        <f t="shared" ref="A770:A833" si="12">B770&amp;D770</f>
        <v>CalabriaA050</v>
      </c>
      <c r="B770" s="4" t="s">
        <v>313</v>
      </c>
      <c r="C770" s="12" t="s">
        <v>359</v>
      </c>
      <c r="D770" s="13" t="s">
        <v>57</v>
      </c>
      <c r="E770" s="4" t="s">
        <v>377</v>
      </c>
      <c r="F770" s="5">
        <v>34</v>
      </c>
      <c r="G770" s="5">
        <v>10</v>
      </c>
    </row>
    <row r="771" spans="1:7" ht="16.5" customHeight="1" x14ac:dyDescent="0.15">
      <c r="A771" t="str">
        <f t="shared" si="12"/>
        <v>CampaniaA050</v>
      </c>
      <c r="B771" s="14" t="s">
        <v>316</v>
      </c>
      <c r="C771" s="17" t="s">
        <v>359</v>
      </c>
      <c r="D771" s="15" t="s">
        <v>57</v>
      </c>
      <c r="E771" s="14" t="s">
        <v>377</v>
      </c>
      <c r="F771" s="16">
        <v>17</v>
      </c>
      <c r="G771" s="16">
        <v>5</v>
      </c>
    </row>
    <row r="772" spans="1:7" ht="16.5" customHeight="1" x14ac:dyDescent="0.15">
      <c r="A772" t="str">
        <f t="shared" si="12"/>
        <v>Emilia R.A050</v>
      </c>
      <c r="B772" s="4" t="s">
        <v>317</v>
      </c>
      <c r="C772" s="12" t="s">
        <v>359</v>
      </c>
      <c r="D772" s="13" t="s">
        <v>57</v>
      </c>
      <c r="E772" s="4" t="s">
        <v>377</v>
      </c>
      <c r="F772" s="5">
        <v>99</v>
      </c>
      <c r="G772" s="5">
        <v>29</v>
      </c>
    </row>
    <row r="773" spans="1:7" ht="16.5" customHeight="1" x14ac:dyDescent="0.15">
      <c r="A773" t="str">
        <f t="shared" si="12"/>
        <v>Friuli V. G.A050</v>
      </c>
      <c r="B773" s="4" t="s">
        <v>318</v>
      </c>
      <c r="C773" s="12" t="s">
        <v>359</v>
      </c>
      <c r="D773" s="13" t="s">
        <v>57</v>
      </c>
      <c r="E773" s="4" t="s">
        <v>377</v>
      </c>
      <c r="F773" s="5">
        <v>27</v>
      </c>
      <c r="G773" s="5">
        <v>8</v>
      </c>
    </row>
    <row r="774" spans="1:7" ht="16.5" customHeight="1" x14ac:dyDescent="0.15">
      <c r="A774" t="str">
        <f t="shared" si="12"/>
        <v>LazioA050</v>
      </c>
      <c r="B774" s="4" t="s">
        <v>319</v>
      </c>
      <c r="C774" s="12" t="s">
        <v>359</v>
      </c>
      <c r="D774" s="13" t="s">
        <v>57</v>
      </c>
      <c r="E774" s="4" t="s">
        <v>377</v>
      </c>
      <c r="F774" s="5">
        <v>212</v>
      </c>
      <c r="G774" s="5">
        <v>63</v>
      </c>
    </row>
    <row r="775" spans="1:7" ht="16.5" customHeight="1" x14ac:dyDescent="0.15">
      <c r="A775" t="str">
        <f t="shared" si="12"/>
        <v>LiguriaA050</v>
      </c>
      <c r="B775" s="4" t="s">
        <v>320</v>
      </c>
      <c r="C775" s="12" t="s">
        <v>359</v>
      </c>
      <c r="D775" s="13" t="s">
        <v>57</v>
      </c>
      <c r="E775" s="4" t="s">
        <v>377</v>
      </c>
      <c r="F775" s="5">
        <v>53</v>
      </c>
      <c r="G775" s="5">
        <v>15</v>
      </c>
    </row>
    <row r="776" spans="1:7" ht="16.5" customHeight="1" x14ac:dyDescent="0.15">
      <c r="A776" t="str">
        <f t="shared" si="12"/>
        <v>LombardiaA050</v>
      </c>
      <c r="B776" s="4" t="s">
        <v>321</v>
      </c>
      <c r="C776" s="12" t="s">
        <v>359</v>
      </c>
      <c r="D776" s="13" t="s">
        <v>57</v>
      </c>
      <c r="E776" s="4" t="s">
        <v>377</v>
      </c>
      <c r="F776" s="5">
        <v>318</v>
      </c>
      <c r="G776" s="5">
        <v>95</v>
      </c>
    </row>
    <row r="777" spans="1:7" ht="16.5" customHeight="1" x14ac:dyDescent="0.15">
      <c r="A777" t="str">
        <f t="shared" si="12"/>
        <v>MarcheA050</v>
      </c>
      <c r="B777" s="4" t="s">
        <v>322</v>
      </c>
      <c r="C777" s="12" t="s">
        <v>359</v>
      </c>
      <c r="D777" s="13" t="s">
        <v>57</v>
      </c>
      <c r="E777" s="4" t="s">
        <v>377</v>
      </c>
      <c r="F777" s="5">
        <v>18</v>
      </c>
      <c r="G777" s="5">
        <v>5</v>
      </c>
    </row>
    <row r="778" spans="1:7" ht="16.5" customHeight="1" x14ac:dyDescent="0.15">
      <c r="A778" t="str">
        <f t="shared" si="12"/>
        <v>MoliseA050</v>
      </c>
      <c r="B778" s="4" t="s">
        <v>333</v>
      </c>
      <c r="C778" s="12" t="s">
        <v>359</v>
      </c>
      <c r="D778" s="13" t="s">
        <v>57</v>
      </c>
      <c r="E778" s="4" t="s">
        <v>377</v>
      </c>
      <c r="F778" s="5">
        <v>10</v>
      </c>
      <c r="G778" s="5">
        <v>3</v>
      </c>
    </row>
    <row r="779" spans="1:7" ht="16.5" customHeight="1" x14ac:dyDescent="0.15">
      <c r="A779" t="str">
        <f t="shared" si="12"/>
        <v>PiemonteA050</v>
      </c>
      <c r="B779" s="4" t="s">
        <v>323</v>
      </c>
      <c r="C779" s="12" t="s">
        <v>359</v>
      </c>
      <c r="D779" s="13" t="s">
        <v>57</v>
      </c>
      <c r="E779" s="4" t="s">
        <v>377</v>
      </c>
      <c r="F779" s="5">
        <v>154</v>
      </c>
      <c r="G779" s="5">
        <v>46</v>
      </c>
    </row>
    <row r="780" spans="1:7" ht="16.5" customHeight="1" x14ac:dyDescent="0.15">
      <c r="A780" t="str">
        <f t="shared" si="12"/>
        <v>PugliaA050</v>
      </c>
      <c r="B780" s="4" t="s">
        <v>324</v>
      </c>
      <c r="C780" s="12" t="s">
        <v>359</v>
      </c>
      <c r="D780" s="13" t="s">
        <v>57</v>
      </c>
      <c r="E780" s="4" t="s">
        <v>377</v>
      </c>
      <c r="F780" s="5">
        <v>129</v>
      </c>
      <c r="G780" s="5">
        <v>38</v>
      </c>
    </row>
    <row r="781" spans="1:7" ht="16.5" customHeight="1" x14ac:dyDescent="0.15">
      <c r="A781" t="str">
        <f t="shared" si="12"/>
        <v>SardegnaA050</v>
      </c>
      <c r="B781" s="4" t="s">
        <v>325</v>
      </c>
      <c r="C781" s="12" t="s">
        <v>359</v>
      </c>
      <c r="D781" s="13" t="s">
        <v>57</v>
      </c>
      <c r="E781" s="4" t="s">
        <v>377</v>
      </c>
      <c r="F781" s="5">
        <v>63</v>
      </c>
      <c r="G781" s="5">
        <v>18</v>
      </c>
    </row>
    <row r="782" spans="1:7" ht="16.5" customHeight="1" x14ac:dyDescent="0.15">
      <c r="A782" t="str">
        <f t="shared" si="12"/>
        <v>SiciliaA050</v>
      </c>
      <c r="B782" s="4" t="s">
        <v>326</v>
      </c>
      <c r="C782" s="12" t="s">
        <v>359</v>
      </c>
      <c r="D782" s="13" t="s">
        <v>57</v>
      </c>
      <c r="E782" s="4" t="s">
        <v>377</v>
      </c>
      <c r="F782" s="5">
        <v>27</v>
      </c>
      <c r="G782" s="5">
        <v>8</v>
      </c>
    </row>
    <row r="783" spans="1:7" ht="16.5" customHeight="1" x14ac:dyDescent="0.15">
      <c r="A783" t="str">
        <f t="shared" si="12"/>
        <v>ToscanaA050</v>
      </c>
      <c r="B783" s="4" t="s">
        <v>327</v>
      </c>
      <c r="C783" s="12" t="s">
        <v>359</v>
      </c>
      <c r="D783" s="13" t="s">
        <v>57</v>
      </c>
      <c r="E783" s="4" t="s">
        <v>377</v>
      </c>
      <c r="F783" s="5">
        <v>134</v>
      </c>
      <c r="G783" s="5">
        <v>40</v>
      </c>
    </row>
    <row r="784" spans="1:7" ht="16.5" customHeight="1" x14ac:dyDescent="0.15">
      <c r="A784" t="str">
        <f t="shared" si="12"/>
        <v>UmbriaA050</v>
      </c>
      <c r="B784" s="4" t="s">
        <v>328</v>
      </c>
      <c r="C784" s="12" t="s">
        <v>359</v>
      </c>
      <c r="D784" s="13" t="s">
        <v>57</v>
      </c>
      <c r="E784" s="4" t="s">
        <v>377</v>
      </c>
      <c r="F784" s="5">
        <v>29</v>
      </c>
      <c r="G784" s="5">
        <v>8</v>
      </c>
    </row>
    <row r="785" spans="1:7" ht="16.5" customHeight="1" x14ac:dyDescent="0.15">
      <c r="A785" t="str">
        <f t="shared" si="12"/>
        <v>VenetoA050</v>
      </c>
      <c r="B785" s="4" t="s">
        <v>329</v>
      </c>
      <c r="C785" s="12" t="s">
        <v>359</v>
      </c>
      <c r="D785" s="13" t="s">
        <v>57</v>
      </c>
      <c r="E785" s="4" t="s">
        <v>377</v>
      </c>
      <c r="F785" s="5">
        <v>157</v>
      </c>
      <c r="G785" s="5">
        <v>47</v>
      </c>
    </row>
    <row r="786" spans="1:7" ht="16.5" customHeight="1" x14ac:dyDescent="0.15">
      <c r="A786" t="str">
        <f t="shared" si="12"/>
        <v>AbruzzoA051</v>
      </c>
      <c r="B786" s="4" t="s">
        <v>330</v>
      </c>
      <c r="C786" s="12" t="s">
        <v>359</v>
      </c>
      <c r="D786" s="13" t="s">
        <v>59</v>
      </c>
      <c r="E786" s="4" t="s">
        <v>378</v>
      </c>
      <c r="F786" s="5">
        <v>6</v>
      </c>
      <c r="G786" s="5">
        <v>1</v>
      </c>
    </row>
    <row r="787" spans="1:7" ht="16.5" customHeight="1" x14ac:dyDescent="0.15">
      <c r="A787" t="str">
        <f t="shared" si="12"/>
        <v>BasilicataA051</v>
      </c>
      <c r="B787" s="4" t="s">
        <v>332</v>
      </c>
      <c r="C787" s="12" t="s">
        <v>359</v>
      </c>
      <c r="D787" s="13" t="s">
        <v>59</v>
      </c>
      <c r="E787" s="4" t="s">
        <v>378</v>
      </c>
      <c r="F787" s="5">
        <v>1</v>
      </c>
      <c r="G787" s="5">
        <v>0</v>
      </c>
    </row>
    <row r="788" spans="1:7" ht="16.5" customHeight="1" x14ac:dyDescent="0.15">
      <c r="A788" t="str">
        <f t="shared" si="12"/>
        <v>CampaniaA051</v>
      </c>
      <c r="B788" s="4" t="s">
        <v>316</v>
      </c>
      <c r="C788" s="12" t="s">
        <v>359</v>
      </c>
      <c r="D788" s="13" t="s">
        <v>59</v>
      </c>
      <c r="E788" s="4" t="s">
        <v>378</v>
      </c>
      <c r="F788" s="5">
        <v>1</v>
      </c>
      <c r="G788" s="5">
        <v>0</v>
      </c>
    </row>
    <row r="789" spans="1:7" ht="16.5" customHeight="1" x14ac:dyDescent="0.15">
      <c r="A789" t="str">
        <f t="shared" si="12"/>
        <v>Emilia R.A051</v>
      </c>
      <c r="B789" s="4" t="s">
        <v>317</v>
      </c>
      <c r="C789" s="12" t="s">
        <v>359</v>
      </c>
      <c r="D789" s="13" t="s">
        <v>59</v>
      </c>
      <c r="E789" s="4" t="s">
        <v>378</v>
      </c>
      <c r="F789" s="5">
        <v>13</v>
      </c>
      <c r="G789" s="5">
        <v>3</v>
      </c>
    </row>
    <row r="790" spans="1:7" ht="16.5" customHeight="1" x14ac:dyDescent="0.15">
      <c r="A790" t="str">
        <f t="shared" si="12"/>
        <v>Friuli V. G.A051</v>
      </c>
      <c r="B790" s="4" t="s">
        <v>318</v>
      </c>
      <c r="C790" s="12" t="s">
        <v>359</v>
      </c>
      <c r="D790" s="13" t="s">
        <v>59</v>
      </c>
      <c r="E790" s="4" t="s">
        <v>378</v>
      </c>
      <c r="F790" s="5">
        <v>8</v>
      </c>
      <c r="G790" s="5">
        <v>2</v>
      </c>
    </row>
    <row r="791" spans="1:7" ht="16.5" customHeight="1" x14ac:dyDescent="0.15">
      <c r="A791" t="str">
        <f t="shared" si="12"/>
        <v>LazioA051</v>
      </c>
      <c r="B791" s="4" t="s">
        <v>319</v>
      </c>
      <c r="C791" s="12" t="s">
        <v>359</v>
      </c>
      <c r="D791" s="13" t="s">
        <v>59</v>
      </c>
      <c r="E791" s="4" t="s">
        <v>378</v>
      </c>
      <c r="F791" s="5">
        <v>7</v>
      </c>
      <c r="G791" s="5">
        <v>2</v>
      </c>
    </row>
    <row r="792" spans="1:7" ht="16.5" customHeight="1" x14ac:dyDescent="0.15">
      <c r="A792" t="str">
        <f t="shared" si="12"/>
        <v>LiguriaA051</v>
      </c>
      <c r="B792" s="4" t="s">
        <v>320</v>
      </c>
      <c r="C792" s="12" t="s">
        <v>359</v>
      </c>
      <c r="D792" s="13" t="s">
        <v>59</v>
      </c>
      <c r="E792" s="4" t="s">
        <v>378</v>
      </c>
      <c r="F792" s="5">
        <v>19</v>
      </c>
      <c r="G792" s="5">
        <v>5</v>
      </c>
    </row>
    <row r="793" spans="1:7" ht="16.5" customHeight="1" x14ac:dyDescent="0.15">
      <c r="A793" t="str">
        <f t="shared" si="12"/>
        <v>LombardiaA051</v>
      </c>
      <c r="B793" s="4" t="s">
        <v>321</v>
      </c>
      <c r="C793" s="12" t="s">
        <v>359</v>
      </c>
      <c r="D793" s="13" t="s">
        <v>59</v>
      </c>
      <c r="E793" s="4" t="s">
        <v>378</v>
      </c>
      <c r="F793" s="5">
        <v>41</v>
      </c>
      <c r="G793" s="5">
        <v>12</v>
      </c>
    </row>
    <row r="794" spans="1:7" ht="16.5" customHeight="1" x14ac:dyDescent="0.15">
      <c r="A794" t="str">
        <f t="shared" si="12"/>
        <v>MoliseA051</v>
      </c>
      <c r="B794" s="4" t="s">
        <v>333</v>
      </c>
      <c r="C794" s="12" t="s">
        <v>359</v>
      </c>
      <c r="D794" s="13" t="s">
        <v>59</v>
      </c>
      <c r="E794" s="4" t="s">
        <v>378</v>
      </c>
      <c r="F794" s="5">
        <v>1</v>
      </c>
      <c r="G794" s="5">
        <v>0</v>
      </c>
    </row>
    <row r="795" spans="1:7" ht="16.5" customHeight="1" x14ac:dyDescent="0.15">
      <c r="A795" t="str">
        <f t="shared" si="12"/>
        <v>PiemonteA051</v>
      </c>
      <c r="B795" s="4" t="s">
        <v>323</v>
      </c>
      <c r="C795" s="12" t="s">
        <v>359</v>
      </c>
      <c r="D795" s="13" t="s">
        <v>59</v>
      </c>
      <c r="E795" s="4" t="s">
        <v>378</v>
      </c>
      <c r="F795" s="5">
        <v>12</v>
      </c>
      <c r="G795" s="5">
        <v>3</v>
      </c>
    </row>
    <row r="796" spans="1:7" ht="16.5" customHeight="1" x14ac:dyDescent="0.15">
      <c r="A796" t="str">
        <f t="shared" si="12"/>
        <v>PugliaA051</v>
      </c>
      <c r="B796" s="4" t="s">
        <v>324</v>
      </c>
      <c r="C796" s="12" t="s">
        <v>359</v>
      </c>
      <c r="D796" s="13" t="s">
        <v>59</v>
      </c>
      <c r="E796" s="4" t="s">
        <v>378</v>
      </c>
      <c r="F796" s="5">
        <v>1</v>
      </c>
      <c r="G796" s="5">
        <v>0</v>
      </c>
    </row>
    <row r="797" spans="1:7" ht="16.5" customHeight="1" x14ac:dyDescent="0.15">
      <c r="A797" t="str">
        <f t="shared" si="12"/>
        <v>SardegnaA051</v>
      </c>
      <c r="B797" s="4" t="s">
        <v>325</v>
      </c>
      <c r="C797" s="12" t="s">
        <v>359</v>
      </c>
      <c r="D797" s="13" t="s">
        <v>59</v>
      </c>
      <c r="E797" s="4" t="s">
        <v>378</v>
      </c>
      <c r="F797" s="5">
        <v>8</v>
      </c>
      <c r="G797" s="5">
        <v>2</v>
      </c>
    </row>
    <row r="798" spans="1:7" ht="16.5" customHeight="1" x14ac:dyDescent="0.15">
      <c r="A798" t="str">
        <f t="shared" si="12"/>
        <v>SiciliaA051</v>
      </c>
      <c r="B798" s="4" t="s">
        <v>326</v>
      </c>
      <c r="C798" s="12" t="s">
        <v>359</v>
      </c>
      <c r="D798" s="13" t="s">
        <v>59</v>
      </c>
      <c r="E798" s="4" t="s">
        <v>378</v>
      </c>
      <c r="F798" s="5">
        <v>3</v>
      </c>
      <c r="G798" s="5">
        <v>0</v>
      </c>
    </row>
    <row r="799" spans="1:7" ht="16.5" customHeight="1" x14ac:dyDescent="0.15">
      <c r="A799" t="str">
        <f t="shared" si="12"/>
        <v>VenetoA051</v>
      </c>
      <c r="B799" s="4" t="s">
        <v>329</v>
      </c>
      <c r="C799" s="12" t="s">
        <v>359</v>
      </c>
      <c r="D799" s="13" t="s">
        <v>59</v>
      </c>
      <c r="E799" s="4" t="s">
        <v>378</v>
      </c>
      <c r="F799" s="5">
        <v>35</v>
      </c>
      <c r="G799" s="5">
        <v>10</v>
      </c>
    </row>
    <row r="800" spans="1:7" ht="16.5" customHeight="1" x14ac:dyDescent="0.15">
      <c r="A800" t="str">
        <f t="shared" si="12"/>
        <v>Emilia R.A052</v>
      </c>
      <c r="B800" s="4" t="s">
        <v>317</v>
      </c>
      <c r="C800" s="12" t="s">
        <v>359</v>
      </c>
      <c r="D800" s="13" t="s">
        <v>215</v>
      </c>
      <c r="E800" s="4" t="s">
        <v>379</v>
      </c>
      <c r="F800" s="5">
        <v>1</v>
      </c>
      <c r="G800" s="5">
        <v>0</v>
      </c>
    </row>
    <row r="801" spans="1:7" ht="16.5" customHeight="1" x14ac:dyDescent="0.15">
      <c r="A801" t="str">
        <f t="shared" si="12"/>
        <v>SiciliaA052</v>
      </c>
      <c r="B801" s="4" t="s">
        <v>326</v>
      </c>
      <c r="C801" s="12" t="s">
        <v>359</v>
      </c>
      <c r="D801" s="13" t="s">
        <v>215</v>
      </c>
      <c r="E801" s="4" t="s">
        <v>379</v>
      </c>
      <c r="F801" s="5">
        <v>2</v>
      </c>
      <c r="G801" s="5">
        <v>0</v>
      </c>
    </row>
    <row r="802" spans="1:7" ht="16.5" customHeight="1" x14ac:dyDescent="0.15">
      <c r="A802" t="str">
        <f t="shared" si="12"/>
        <v>PugliaA053</v>
      </c>
      <c r="B802" s="4" t="s">
        <v>324</v>
      </c>
      <c r="C802" s="12" t="s">
        <v>359</v>
      </c>
      <c r="D802" s="13" t="s">
        <v>267</v>
      </c>
      <c r="E802" s="4" t="s">
        <v>268</v>
      </c>
      <c r="F802" s="5">
        <v>1</v>
      </c>
      <c r="G802" s="5">
        <v>0</v>
      </c>
    </row>
    <row r="803" spans="1:7" ht="16.5" customHeight="1" x14ac:dyDescent="0.15">
      <c r="A803" t="str">
        <f t="shared" si="12"/>
        <v>CampaniaA054</v>
      </c>
      <c r="B803" s="4" t="s">
        <v>316</v>
      </c>
      <c r="C803" s="12" t="s">
        <v>359</v>
      </c>
      <c r="D803" s="13" t="s">
        <v>192</v>
      </c>
      <c r="E803" s="4" t="s">
        <v>380</v>
      </c>
      <c r="F803" s="5">
        <v>2</v>
      </c>
      <c r="G803" s="5">
        <v>0</v>
      </c>
    </row>
    <row r="804" spans="1:7" ht="16.5" customHeight="1" x14ac:dyDescent="0.15">
      <c r="A804" t="str">
        <f t="shared" si="12"/>
        <v>Emilia R.A054</v>
      </c>
      <c r="B804" s="4" t="s">
        <v>317</v>
      </c>
      <c r="C804" s="12" t="s">
        <v>359</v>
      </c>
      <c r="D804" s="13" t="s">
        <v>192</v>
      </c>
      <c r="E804" s="4" t="s">
        <v>380</v>
      </c>
      <c r="F804" s="5">
        <v>2</v>
      </c>
      <c r="G804" s="5">
        <v>0</v>
      </c>
    </row>
    <row r="805" spans="1:7" ht="16.5" customHeight="1" x14ac:dyDescent="0.15">
      <c r="A805" t="str">
        <f t="shared" si="12"/>
        <v>Friuli V. G.A054</v>
      </c>
      <c r="B805" s="4" t="s">
        <v>318</v>
      </c>
      <c r="C805" s="12" t="s">
        <v>359</v>
      </c>
      <c r="D805" s="13" t="s">
        <v>192</v>
      </c>
      <c r="E805" s="4" t="s">
        <v>380</v>
      </c>
      <c r="F805" s="5">
        <v>1</v>
      </c>
      <c r="G805" s="5">
        <v>0</v>
      </c>
    </row>
    <row r="806" spans="1:7" ht="16.5" customHeight="1" x14ac:dyDescent="0.15">
      <c r="A806" t="str">
        <f t="shared" si="12"/>
        <v>LazioA054</v>
      </c>
      <c r="B806" s="4" t="s">
        <v>319</v>
      </c>
      <c r="C806" s="12" t="s">
        <v>359</v>
      </c>
      <c r="D806" s="13" t="s">
        <v>192</v>
      </c>
      <c r="E806" s="4" t="s">
        <v>380</v>
      </c>
      <c r="F806" s="5">
        <v>10</v>
      </c>
      <c r="G806" s="5">
        <v>3</v>
      </c>
    </row>
    <row r="807" spans="1:7" ht="16.5" customHeight="1" x14ac:dyDescent="0.15">
      <c r="A807" t="str">
        <f t="shared" si="12"/>
        <v>LombardiaA054</v>
      </c>
      <c r="B807" s="14" t="s">
        <v>321</v>
      </c>
      <c r="C807" s="17" t="s">
        <v>359</v>
      </c>
      <c r="D807" s="15" t="s">
        <v>192</v>
      </c>
      <c r="E807" s="14" t="s">
        <v>380</v>
      </c>
      <c r="F807" s="16">
        <v>2</v>
      </c>
      <c r="G807" s="16">
        <v>0</v>
      </c>
    </row>
    <row r="808" spans="1:7" ht="16.5" customHeight="1" x14ac:dyDescent="0.15">
      <c r="A808" t="str">
        <f t="shared" si="12"/>
        <v>PiemonteA054</v>
      </c>
      <c r="B808" s="4" t="s">
        <v>323</v>
      </c>
      <c r="C808" s="12" t="s">
        <v>359</v>
      </c>
      <c r="D808" s="13" t="s">
        <v>192</v>
      </c>
      <c r="E808" s="4" t="s">
        <v>380</v>
      </c>
      <c r="F808" s="5">
        <v>2</v>
      </c>
      <c r="G808" s="5">
        <v>0</v>
      </c>
    </row>
    <row r="809" spans="1:7" ht="16.5" customHeight="1" x14ac:dyDescent="0.15">
      <c r="A809" t="str">
        <f t="shared" si="12"/>
        <v>PugliaA054</v>
      </c>
      <c r="B809" s="4" t="s">
        <v>324</v>
      </c>
      <c r="C809" s="12" t="s">
        <v>359</v>
      </c>
      <c r="D809" s="13" t="s">
        <v>192</v>
      </c>
      <c r="E809" s="4" t="s">
        <v>380</v>
      </c>
      <c r="F809" s="5">
        <v>12</v>
      </c>
      <c r="G809" s="5">
        <v>3</v>
      </c>
    </row>
    <row r="810" spans="1:7" ht="16.5" customHeight="1" x14ac:dyDescent="0.15">
      <c r="A810" t="str">
        <f t="shared" si="12"/>
        <v>SardegnaA054</v>
      </c>
      <c r="B810" s="4" t="s">
        <v>325</v>
      </c>
      <c r="C810" s="12" t="s">
        <v>359</v>
      </c>
      <c r="D810" s="13" t="s">
        <v>192</v>
      </c>
      <c r="E810" s="4" t="s">
        <v>380</v>
      </c>
      <c r="F810" s="5">
        <v>2</v>
      </c>
      <c r="G810" s="5">
        <v>0</v>
      </c>
    </row>
    <row r="811" spans="1:7" ht="16.5" customHeight="1" x14ac:dyDescent="0.15">
      <c r="A811" t="str">
        <f t="shared" si="12"/>
        <v>SiciliaA054</v>
      </c>
      <c r="B811" s="4" t="s">
        <v>326</v>
      </c>
      <c r="C811" s="12" t="s">
        <v>359</v>
      </c>
      <c r="D811" s="13" t="s">
        <v>192</v>
      </c>
      <c r="E811" s="4" t="s">
        <v>380</v>
      </c>
      <c r="F811" s="5">
        <v>1</v>
      </c>
      <c r="G811" s="5">
        <v>0</v>
      </c>
    </row>
    <row r="812" spans="1:7" ht="16.5" customHeight="1" x14ac:dyDescent="0.15">
      <c r="A812" t="str">
        <f t="shared" si="12"/>
        <v>ToscanaA054</v>
      </c>
      <c r="B812" s="4" t="s">
        <v>327</v>
      </c>
      <c r="C812" s="12" t="s">
        <v>359</v>
      </c>
      <c r="D812" s="13" t="s">
        <v>192</v>
      </c>
      <c r="E812" s="4" t="s">
        <v>380</v>
      </c>
      <c r="F812" s="5">
        <v>2</v>
      </c>
      <c r="G812" s="5">
        <v>0</v>
      </c>
    </row>
    <row r="813" spans="1:7" ht="16.5" customHeight="1" x14ac:dyDescent="0.15">
      <c r="A813" t="str">
        <f t="shared" si="12"/>
        <v>UmbriaA054</v>
      </c>
      <c r="B813" s="4" t="s">
        <v>328</v>
      </c>
      <c r="C813" s="12" t="s">
        <v>359</v>
      </c>
      <c r="D813" s="13" t="s">
        <v>192</v>
      </c>
      <c r="E813" s="4" t="s">
        <v>380</v>
      </c>
      <c r="F813" s="5">
        <v>2</v>
      </c>
      <c r="G813" s="5">
        <v>0</v>
      </c>
    </row>
    <row r="814" spans="1:7" ht="16.5" customHeight="1" x14ac:dyDescent="0.15">
      <c r="A814" t="str">
        <f t="shared" si="12"/>
        <v>BasilicataA057</v>
      </c>
      <c r="B814" s="4" t="s">
        <v>332</v>
      </c>
      <c r="C814" s="12" t="s">
        <v>359</v>
      </c>
      <c r="D814" s="13" t="s">
        <v>114</v>
      </c>
      <c r="E814" s="4" t="s">
        <v>115</v>
      </c>
      <c r="F814" s="5">
        <v>1</v>
      </c>
      <c r="G814" s="5">
        <v>0</v>
      </c>
    </row>
    <row r="815" spans="1:7" ht="16.5" customHeight="1" x14ac:dyDescent="0.15">
      <c r="A815" t="str">
        <f t="shared" si="12"/>
        <v>Friuli V. G.A057</v>
      </c>
      <c r="B815" s="4" t="s">
        <v>318</v>
      </c>
      <c r="C815" s="12" t="s">
        <v>359</v>
      </c>
      <c r="D815" s="13" t="s">
        <v>114</v>
      </c>
      <c r="E815" s="4" t="s">
        <v>115</v>
      </c>
      <c r="F815" s="5">
        <v>1</v>
      </c>
      <c r="G815" s="5">
        <v>0</v>
      </c>
    </row>
    <row r="816" spans="1:7" ht="16.5" customHeight="1" x14ac:dyDescent="0.15">
      <c r="A816" t="str">
        <f t="shared" si="12"/>
        <v>LombardiaA057</v>
      </c>
      <c r="B816" s="4" t="s">
        <v>321</v>
      </c>
      <c r="C816" s="12" t="s">
        <v>359</v>
      </c>
      <c r="D816" s="13" t="s">
        <v>114</v>
      </c>
      <c r="E816" s="4" t="s">
        <v>115</v>
      </c>
      <c r="F816" s="5">
        <v>1</v>
      </c>
      <c r="G816" s="5">
        <v>0</v>
      </c>
    </row>
    <row r="817" spans="1:7" ht="16.5" customHeight="1" x14ac:dyDescent="0.15">
      <c r="A817" t="str">
        <f t="shared" si="12"/>
        <v>MarcheA057</v>
      </c>
      <c r="B817" s="4" t="s">
        <v>322</v>
      </c>
      <c r="C817" s="12" t="s">
        <v>359</v>
      </c>
      <c r="D817" s="13" t="s">
        <v>114</v>
      </c>
      <c r="E817" s="4" t="s">
        <v>115</v>
      </c>
      <c r="F817" s="5">
        <v>1</v>
      </c>
      <c r="G817" s="5">
        <v>0</v>
      </c>
    </row>
    <row r="818" spans="1:7" ht="16.5" customHeight="1" x14ac:dyDescent="0.15">
      <c r="A818" t="str">
        <f t="shared" si="12"/>
        <v>PugliaA057</v>
      </c>
      <c r="B818" s="4" t="s">
        <v>324</v>
      </c>
      <c r="C818" s="12" t="s">
        <v>359</v>
      </c>
      <c r="D818" s="13" t="s">
        <v>114</v>
      </c>
      <c r="E818" s="4" t="s">
        <v>115</v>
      </c>
      <c r="F818" s="5">
        <v>2</v>
      </c>
      <c r="G818" s="5">
        <v>0</v>
      </c>
    </row>
    <row r="819" spans="1:7" ht="16.5" customHeight="1" x14ac:dyDescent="0.15">
      <c r="A819" t="str">
        <f t="shared" si="12"/>
        <v>ToscanaA057</v>
      </c>
      <c r="B819" s="4" t="s">
        <v>327</v>
      </c>
      <c r="C819" s="12" t="s">
        <v>359</v>
      </c>
      <c r="D819" s="13" t="s">
        <v>114</v>
      </c>
      <c r="E819" s="4" t="s">
        <v>115</v>
      </c>
      <c r="F819" s="5">
        <v>1</v>
      </c>
      <c r="G819" s="5">
        <v>0</v>
      </c>
    </row>
    <row r="820" spans="1:7" ht="16.5" customHeight="1" x14ac:dyDescent="0.15">
      <c r="A820" t="str">
        <f t="shared" si="12"/>
        <v>CalabriaA058</v>
      </c>
      <c r="B820" s="4" t="s">
        <v>313</v>
      </c>
      <c r="C820" s="12" t="s">
        <v>359</v>
      </c>
      <c r="D820" s="13" t="s">
        <v>155</v>
      </c>
      <c r="E820" s="4" t="s">
        <v>156</v>
      </c>
      <c r="F820" s="5">
        <v>1</v>
      </c>
      <c r="G820" s="5">
        <v>0</v>
      </c>
    </row>
    <row r="821" spans="1:7" ht="16.5" customHeight="1" x14ac:dyDescent="0.15">
      <c r="A821" t="str">
        <f t="shared" si="12"/>
        <v>Friuli V. G.A058</v>
      </c>
      <c r="B821" s="4" t="s">
        <v>318</v>
      </c>
      <c r="C821" s="12" t="s">
        <v>359</v>
      </c>
      <c r="D821" s="13" t="s">
        <v>155</v>
      </c>
      <c r="E821" s="4" t="s">
        <v>156</v>
      </c>
      <c r="F821" s="5">
        <v>1</v>
      </c>
      <c r="G821" s="5">
        <v>0</v>
      </c>
    </row>
    <row r="822" spans="1:7" ht="16.5" customHeight="1" x14ac:dyDescent="0.15">
      <c r="A822" t="str">
        <f t="shared" si="12"/>
        <v>MarcheA058</v>
      </c>
      <c r="B822" s="4" t="s">
        <v>322</v>
      </c>
      <c r="C822" s="12" t="s">
        <v>359</v>
      </c>
      <c r="D822" s="13" t="s">
        <v>155</v>
      </c>
      <c r="E822" s="4" t="s">
        <v>156</v>
      </c>
      <c r="F822" s="5">
        <v>1</v>
      </c>
      <c r="G822" s="5">
        <v>0</v>
      </c>
    </row>
    <row r="823" spans="1:7" ht="16.5" customHeight="1" x14ac:dyDescent="0.15">
      <c r="A823" t="str">
        <f t="shared" si="12"/>
        <v>PiemonteA058</v>
      </c>
      <c r="B823" s="4" t="s">
        <v>323</v>
      </c>
      <c r="C823" s="12" t="s">
        <v>359</v>
      </c>
      <c r="D823" s="13" t="s">
        <v>155</v>
      </c>
      <c r="E823" s="4" t="s">
        <v>156</v>
      </c>
      <c r="F823" s="5">
        <v>3</v>
      </c>
      <c r="G823" s="5">
        <v>0</v>
      </c>
    </row>
    <row r="824" spans="1:7" ht="16.5" customHeight="1" x14ac:dyDescent="0.15">
      <c r="A824" t="str">
        <f t="shared" si="12"/>
        <v>SardegnaA058</v>
      </c>
      <c r="B824" s="4" t="s">
        <v>325</v>
      </c>
      <c r="C824" s="12" t="s">
        <v>359</v>
      </c>
      <c r="D824" s="13" t="s">
        <v>155</v>
      </c>
      <c r="E824" s="4" t="s">
        <v>156</v>
      </c>
      <c r="F824" s="5">
        <v>1</v>
      </c>
      <c r="G824" s="5">
        <v>0</v>
      </c>
    </row>
    <row r="825" spans="1:7" ht="16.5" customHeight="1" x14ac:dyDescent="0.15">
      <c r="A825" t="str">
        <f t="shared" si="12"/>
        <v>SiciliaA058</v>
      </c>
      <c r="B825" s="4" t="s">
        <v>326</v>
      </c>
      <c r="C825" s="12" t="s">
        <v>359</v>
      </c>
      <c r="D825" s="13" t="s">
        <v>155</v>
      </c>
      <c r="E825" s="4" t="s">
        <v>156</v>
      </c>
      <c r="F825" s="5">
        <v>1</v>
      </c>
      <c r="G825" s="5">
        <v>0</v>
      </c>
    </row>
    <row r="826" spans="1:7" ht="16.5" customHeight="1" x14ac:dyDescent="0.15">
      <c r="A826" t="str">
        <f t="shared" si="12"/>
        <v>AbruzzoA059</v>
      </c>
      <c r="B826" s="4" t="s">
        <v>330</v>
      </c>
      <c r="C826" s="12" t="s">
        <v>359</v>
      </c>
      <c r="D826" s="13" t="s">
        <v>61</v>
      </c>
      <c r="E826" s="4" t="s">
        <v>381</v>
      </c>
      <c r="F826" s="5">
        <v>1</v>
      </c>
      <c r="G826" s="5">
        <v>0</v>
      </c>
    </row>
    <row r="827" spans="1:7" ht="16.5" customHeight="1" x14ac:dyDescent="0.15">
      <c r="A827" t="str">
        <f t="shared" si="12"/>
        <v>CalabriaA059</v>
      </c>
      <c r="B827" s="4" t="s">
        <v>313</v>
      </c>
      <c r="C827" s="12" t="s">
        <v>359</v>
      </c>
      <c r="D827" s="13" t="s">
        <v>61</v>
      </c>
      <c r="E827" s="4" t="s">
        <v>381</v>
      </c>
      <c r="F827" s="5">
        <v>8</v>
      </c>
      <c r="G827" s="5">
        <v>2</v>
      </c>
    </row>
    <row r="828" spans="1:7" ht="16.5" customHeight="1" x14ac:dyDescent="0.15">
      <c r="A828" t="str">
        <f t="shared" si="12"/>
        <v>CampaniaA059</v>
      </c>
      <c r="B828" s="4" t="s">
        <v>316</v>
      </c>
      <c r="C828" s="12" t="s">
        <v>359</v>
      </c>
      <c r="D828" s="13" t="s">
        <v>61</v>
      </c>
      <c r="E828" s="4" t="s">
        <v>381</v>
      </c>
      <c r="F828" s="5">
        <v>8</v>
      </c>
      <c r="G828" s="5">
        <v>2</v>
      </c>
    </row>
    <row r="829" spans="1:7" ht="16.5" customHeight="1" x14ac:dyDescent="0.15">
      <c r="A829" t="str">
        <f t="shared" si="12"/>
        <v>Emilia R.A059</v>
      </c>
      <c r="B829" s="4" t="s">
        <v>317</v>
      </c>
      <c r="C829" s="12" t="s">
        <v>359</v>
      </c>
      <c r="D829" s="13" t="s">
        <v>61</v>
      </c>
      <c r="E829" s="4" t="s">
        <v>381</v>
      </c>
      <c r="F829" s="5">
        <v>1</v>
      </c>
      <c r="G829" s="5">
        <v>0</v>
      </c>
    </row>
    <row r="830" spans="1:7" ht="16.5" customHeight="1" x14ac:dyDescent="0.15">
      <c r="A830" t="str">
        <f t="shared" si="12"/>
        <v>Friuli V. G.A059</v>
      </c>
      <c r="B830" s="4" t="s">
        <v>318</v>
      </c>
      <c r="C830" s="12" t="s">
        <v>359</v>
      </c>
      <c r="D830" s="13" t="s">
        <v>61</v>
      </c>
      <c r="E830" s="4" t="s">
        <v>381</v>
      </c>
      <c r="F830" s="5">
        <v>2</v>
      </c>
      <c r="G830" s="5">
        <v>0</v>
      </c>
    </row>
    <row r="831" spans="1:7" ht="16.5" customHeight="1" x14ac:dyDescent="0.15">
      <c r="A831" t="str">
        <f t="shared" si="12"/>
        <v>LazioA059</v>
      </c>
      <c r="B831" s="4" t="s">
        <v>319</v>
      </c>
      <c r="C831" s="12" t="s">
        <v>359</v>
      </c>
      <c r="D831" s="13" t="s">
        <v>61</v>
      </c>
      <c r="E831" s="4" t="s">
        <v>381</v>
      </c>
      <c r="F831" s="5">
        <v>2</v>
      </c>
      <c r="G831" s="5">
        <v>0</v>
      </c>
    </row>
    <row r="832" spans="1:7" ht="16.5" customHeight="1" x14ac:dyDescent="0.15">
      <c r="A832" t="str">
        <f t="shared" si="12"/>
        <v>LiguriaA059</v>
      </c>
      <c r="B832" s="4" t="s">
        <v>320</v>
      </c>
      <c r="C832" s="12" t="s">
        <v>359</v>
      </c>
      <c r="D832" s="13" t="s">
        <v>61</v>
      </c>
      <c r="E832" s="4" t="s">
        <v>381</v>
      </c>
      <c r="F832" s="5">
        <v>1</v>
      </c>
      <c r="G832" s="5">
        <v>0</v>
      </c>
    </row>
    <row r="833" spans="1:7" ht="16.5" customHeight="1" x14ac:dyDescent="0.15">
      <c r="A833" t="str">
        <f t="shared" si="12"/>
        <v>LombardiaA059</v>
      </c>
      <c r="B833" s="4" t="s">
        <v>321</v>
      </c>
      <c r="C833" s="12" t="s">
        <v>359</v>
      </c>
      <c r="D833" s="13" t="s">
        <v>61</v>
      </c>
      <c r="E833" s="4" t="s">
        <v>381</v>
      </c>
      <c r="F833" s="5">
        <v>8</v>
      </c>
      <c r="G833" s="5">
        <v>2</v>
      </c>
    </row>
    <row r="834" spans="1:7" ht="16.5" customHeight="1" x14ac:dyDescent="0.15">
      <c r="A834" t="str">
        <f t="shared" ref="A834:A897" si="13">B834&amp;D834</f>
        <v>MarcheA059</v>
      </c>
      <c r="B834" s="4" t="s">
        <v>322</v>
      </c>
      <c r="C834" s="12" t="s">
        <v>359</v>
      </c>
      <c r="D834" s="13" t="s">
        <v>61</v>
      </c>
      <c r="E834" s="4" t="s">
        <v>381</v>
      </c>
      <c r="F834" s="5">
        <v>6</v>
      </c>
      <c r="G834" s="5">
        <v>1</v>
      </c>
    </row>
    <row r="835" spans="1:7" ht="16.5" customHeight="1" x14ac:dyDescent="0.15">
      <c r="A835" t="str">
        <f t="shared" si="13"/>
        <v>PiemonteA059</v>
      </c>
      <c r="B835" s="4" t="s">
        <v>323</v>
      </c>
      <c r="C835" s="12" t="s">
        <v>359</v>
      </c>
      <c r="D835" s="13" t="s">
        <v>61</v>
      </c>
      <c r="E835" s="4" t="s">
        <v>381</v>
      </c>
      <c r="F835" s="5">
        <v>4</v>
      </c>
      <c r="G835" s="5">
        <v>1</v>
      </c>
    </row>
    <row r="836" spans="1:7" ht="16.5" customHeight="1" x14ac:dyDescent="0.15">
      <c r="A836" t="str">
        <f t="shared" si="13"/>
        <v>PugliaA059</v>
      </c>
      <c r="B836" s="4" t="s">
        <v>324</v>
      </c>
      <c r="C836" s="12" t="s">
        <v>359</v>
      </c>
      <c r="D836" s="13" t="s">
        <v>61</v>
      </c>
      <c r="E836" s="4" t="s">
        <v>381</v>
      </c>
      <c r="F836" s="5">
        <v>1</v>
      </c>
      <c r="G836" s="5">
        <v>0</v>
      </c>
    </row>
    <row r="837" spans="1:7" ht="16.5" customHeight="1" x14ac:dyDescent="0.15">
      <c r="A837" t="str">
        <f t="shared" si="13"/>
        <v>SardegnaA059</v>
      </c>
      <c r="B837" s="4" t="s">
        <v>325</v>
      </c>
      <c r="C837" s="12" t="s">
        <v>359</v>
      </c>
      <c r="D837" s="13" t="s">
        <v>61</v>
      </c>
      <c r="E837" s="4" t="s">
        <v>381</v>
      </c>
      <c r="F837" s="5">
        <v>1</v>
      </c>
      <c r="G837" s="5">
        <v>0</v>
      </c>
    </row>
    <row r="838" spans="1:7" ht="16.5" customHeight="1" x14ac:dyDescent="0.15">
      <c r="A838" t="str">
        <f t="shared" si="13"/>
        <v>SiciliaA059</v>
      </c>
      <c r="B838" s="4" t="s">
        <v>326</v>
      </c>
      <c r="C838" s="12" t="s">
        <v>359</v>
      </c>
      <c r="D838" s="13" t="s">
        <v>61</v>
      </c>
      <c r="E838" s="4" t="s">
        <v>381</v>
      </c>
      <c r="F838" s="5">
        <v>13</v>
      </c>
      <c r="G838" s="5">
        <v>3</v>
      </c>
    </row>
    <row r="839" spans="1:7" ht="16.5" customHeight="1" x14ac:dyDescent="0.15">
      <c r="A839" t="str">
        <f t="shared" si="13"/>
        <v>VenetoA059</v>
      </c>
      <c r="B839" s="4" t="s">
        <v>329</v>
      </c>
      <c r="C839" s="12" t="s">
        <v>359</v>
      </c>
      <c r="D839" s="13" t="s">
        <v>61</v>
      </c>
      <c r="E839" s="4" t="s">
        <v>381</v>
      </c>
      <c r="F839" s="5">
        <v>3</v>
      </c>
      <c r="G839" s="5">
        <v>0</v>
      </c>
    </row>
    <row r="840" spans="1:7" ht="16.5" customHeight="1" x14ac:dyDescent="0.15">
      <c r="A840" t="str">
        <f t="shared" si="13"/>
        <v>BasilicataA061</v>
      </c>
      <c r="B840" s="4" t="s">
        <v>332</v>
      </c>
      <c r="C840" s="12" t="s">
        <v>359</v>
      </c>
      <c r="D840" s="13" t="s">
        <v>116</v>
      </c>
      <c r="E840" s="4" t="s">
        <v>382</v>
      </c>
      <c r="F840" s="5">
        <v>1</v>
      </c>
      <c r="G840" s="5">
        <v>0</v>
      </c>
    </row>
    <row r="841" spans="1:7" ht="16.5" customHeight="1" x14ac:dyDescent="0.15">
      <c r="A841" t="str">
        <f t="shared" si="13"/>
        <v>CampaniaA061</v>
      </c>
      <c r="B841" s="4" t="s">
        <v>316</v>
      </c>
      <c r="C841" s="12" t="s">
        <v>359</v>
      </c>
      <c r="D841" s="13" t="s">
        <v>116</v>
      </c>
      <c r="E841" s="4" t="s">
        <v>382</v>
      </c>
      <c r="F841" s="5">
        <v>3</v>
      </c>
      <c r="G841" s="5">
        <v>0</v>
      </c>
    </row>
    <row r="842" spans="1:7" ht="16.5" customHeight="1" x14ac:dyDescent="0.15">
      <c r="A842" t="str">
        <f t="shared" si="13"/>
        <v>Emilia R.A061</v>
      </c>
      <c r="B842" s="4" t="s">
        <v>317</v>
      </c>
      <c r="C842" s="12" t="s">
        <v>359</v>
      </c>
      <c r="D842" s="13" t="s">
        <v>116</v>
      </c>
      <c r="E842" s="4" t="s">
        <v>382</v>
      </c>
      <c r="F842" s="5">
        <v>5</v>
      </c>
      <c r="G842" s="5">
        <v>1</v>
      </c>
    </row>
    <row r="843" spans="1:7" ht="16.5" customHeight="1" x14ac:dyDescent="0.15">
      <c r="A843" t="str">
        <f t="shared" si="13"/>
        <v>Friuli V. G.A061</v>
      </c>
      <c r="B843" s="14" t="s">
        <v>318</v>
      </c>
      <c r="C843" s="17" t="s">
        <v>359</v>
      </c>
      <c r="D843" s="15" t="s">
        <v>116</v>
      </c>
      <c r="E843" s="14" t="s">
        <v>382</v>
      </c>
      <c r="F843" s="16">
        <v>5</v>
      </c>
      <c r="G843" s="16">
        <v>1</v>
      </c>
    </row>
    <row r="844" spans="1:7" ht="16.5" customHeight="1" x14ac:dyDescent="0.15">
      <c r="A844" t="str">
        <f t="shared" si="13"/>
        <v>LazioA061</v>
      </c>
      <c r="B844" s="4" t="s">
        <v>319</v>
      </c>
      <c r="C844" s="12" t="s">
        <v>359</v>
      </c>
      <c r="D844" s="13" t="s">
        <v>116</v>
      </c>
      <c r="E844" s="4" t="s">
        <v>382</v>
      </c>
      <c r="F844" s="5">
        <v>8</v>
      </c>
      <c r="G844" s="5">
        <v>2</v>
      </c>
    </row>
    <row r="845" spans="1:7" ht="16.5" customHeight="1" x14ac:dyDescent="0.15">
      <c r="A845" t="str">
        <f t="shared" si="13"/>
        <v>LombardiaA061</v>
      </c>
      <c r="B845" s="4" t="s">
        <v>321</v>
      </c>
      <c r="C845" s="12" t="s">
        <v>359</v>
      </c>
      <c r="D845" s="13" t="s">
        <v>116</v>
      </c>
      <c r="E845" s="4" t="s">
        <v>382</v>
      </c>
      <c r="F845" s="5">
        <v>15</v>
      </c>
      <c r="G845" s="5">
        <v>4</v>
      </c>
    </row>
    <row r="846" spans="1:7" ht="16.5" customHeight="1" x14ac:dyDescent="0.15">
      <c r="A846" t="str">
        <f t="shared" si="13"/>
        <v>MarcheA061</v>
      </c>
      <c r="B846" s="4" t="s">
        <v>322</v>
      </c>
      <c r="C846" s="12" t="s">
        <v>359</v>
      </c>
      <c r="D846" s="13" t="s">
        <v>116</v>
      </c>
      <c r="E846" s="4" t="s">
        <v>382</v>
      </c>
      <c r="F846" s="5">
        <v>3</v>
      </c>
      <c r="G846" s="5">
        <v>0</v>
      </c>
    </row>
    <row r="847" spans="1:7" ht="16.5" customHeight="1" x14ac:dyDescent="0.15">
      <c r="A847" t="str">
        <f t="shared" si="13"/>
        <v>PiemonteA061</v>
      </c>
      <c r="B847" s="4" t="s">
        <v>323</v>
      </c>
      <c r="C847" s="12" t="s">
        <v>359</v>
      </c>
      <c r="D847" s="13" t="s">
        <v>116</v>
      </c>
      <c r="E847" s="4" t="s">
        <v>382</v>
      </c>
      <c r="F847" s="5">
        <v>12</v>
      </c>
      <c r="G847" s="5">
        <v>3</v>
      </c>
    </row>
    <row r="848" spans="1:7" ht="16.5" customHeight="1" x14ac:dyDescent="0.15">
      <c r="A848" t="str">
        <f t="shared" si="13"/>
        <v>PugliaA061</v>
      </c>
      <c r="B848" s="4" t="s">
        <v>324</v>
      </c>
      <c r="C848" s="12" t="s">
        <v>359</v>
      </c>
      <c r="D848" s="13" t="s">
        <v>116</v>
      </c>
      <c r="E848" s="4" t="s">
        <v>382</v>
      </c>
      <c r="F848" s="5">
        <v>2</v>
      </c>
      <c r="G848" s="5">
        <v>0</v>
      </c>
    </row>
    <row r="849" spans="1:7" ht="16.5" customHeight="1" x14ac:dyDescent="0.15">
      <c r="A849" t="str">
        <f t="shared" si="13"/>
        <v>SiciliaA061</v>
      </c>
      <c r="B849" s="4" t="s">
        <v>326</v>
      </c>
      <c r="C849" s="12" t="s">
        <v>359</v>
      </c>
      <c r="D849" s="13" t="s">
        <v>116</v>
      </c>
      <c r="E849" s="4" t="s">
        <v>382</v>
      </c>
      <c r="F849" s="5">
        <v>11</v>
      </c>
      <c r="G849" s="5">
        <v>3</v>
      </c>
    </row>
    <row r="850" spans="1:7" ht="16.5" customHeight="1" x14ac:dyDescent="0.15">
      <c r="A850" t="str">
        <f t="shared" si="13"/>
        <v>ToscanaA061</v>
      </c>
      <c r="B850" s="4" t="s">
        <v>327</v>
      </c>
      <c r="C850" s="12" t="s">
        <v>359</v>
      </c>
      <c r="D850" s="13" t="s">
        <v>116</v>
      </c>
      <c r="E850" s="4" t="s">
        <v>382</v>
      </c>
      <c r="F850" s="5">
        <v>7</v>
      </c>
      <c r="G850" s="5">
        <v>2</v>
      </c>
    </row>
    <row r="851" spans="1:7" ht="16.5" customHeight="1" x14ac:dyDescent="0.15">
      <c r="A851" t="str">
        <f t="shared" si="13"/>
        <v>VenetoA061</v>
      </c>
      <c r="B851" s="4" t="s">
        <v>329</v>
      </c>
      <c r="C851" s="12" t="s">
        <v>359</v>
      </c>
      <c r="D851" s="13" t="s">
        <v>116</v>
      </c>
      <c r="E851" s="4" t="s">
        <v>382</v>
      </c>
      <c r="F851" s="5">
        <v>11</v>
      </c>
      <c r="G851" s="5">
        <v>3</v>
      </c>
    </row>
    <row r="852" spans="1:7" ht="16.5" customHeight="1" x14ac:dyDescent="0.15">
      <c r="A852" t="str">
        <f t="shared" si="13"/>
        <v>CalabriaA062</v>
      </c>
      <c r="B852" s="4" t="s">
        <v>313</v>
      </c>
      <c r="C852" s="12" t="s">
        <v>359</v>
      </c>
      <c r="D852" s="13" t="s">
        <v>157</v>
      </c>
      <c r="E852" s="4" t="s">
        <v>383</v>
      </c>
      <c r="F852" s="5">
        <v>2</v>
      </c>
      <c r="G852" s="5">
        <v>0</v>
      </c>
    </row>
    <row r="853" spans="1:7" ht="16.5" customHeight="1" x14ac:dyDescent="0.15">
      <c r="A853" t="str">
        <f t="shared" si="13"/>
        <v>CampaniaA062</v>
      </c>
      <c r="B853" s="4" t="s">
        <v>316</v>
      </c>
      <c r="C853" s="12" t="s">
        <v>359</v>
      </c>
      <c r="D853" s="13" t="s">
        <v>157</v>
      </c>
      <c r="E853" s="4" t="s">
        <v>383</v>
      </c>
      <c r="F853" s="5">
        <v>4</v>
      </c>
      <c r="G853" s="5">
        <v>1</v>
      </c>
    </row>
    <row r="854" spans="1:7" ht="16.5" customHeight="1" x14ac:dyDescent="0.15">
      <c r="A854" t="str">
        <f t="shared" si="13"/>
        <v>Emilia R.A062</v>
      </c>
      <c r="B854" s="4" t="s">
        <v>317</v>
      </c>
      <c r="C854" s="12" t="s">
        <v>359</v>
      </c>
      <c r="D854" s="13" t="s">
        <v>157</v>
      </c>
      <c r="E854" s="4" t="s">
        <v>383</v>
      </c>
      <c r="F854" s="5">
        <v>3</v>
      </c>
      <c r="G854" s="5">
        <v>0</v>
      </c>
    </row>
    <row r="855" spans="1:7" ht="16.5" customHeight="1" x14ac:dyDescent="0.15">
      <c r="A855" t="str">
        <f t="shared" si="13"/>
        <v>LazioA062</v>
      </c>
      <c r="B855" s="4" t="s">
        <v>319</v>
      </c>
      <c r="C855" s="12" t="s">
        <v>359</v>
      </c>
      <c r="D855" s="13" t="s">
        <v>157</v>
      </c>
      <c r="E855" s="4" t="s">
        <v>383</v>
      </c>
      <c r="F855" s="5">
        <v>6</v>
      </c>
      <c r="G855" s="5">
        <v>1</v>
      </c>
    </row>
    <row r="856" spans="1:7" ht="16.5" customHeight="1" x14ac:dyDescent="0.15">
      <c r="A856" t="str">
        <f t="shared" si="13"/>
        <v>LombardiaA062</v>
      </c>
      <c r="B856" s="4" t="s">
        <v>321</v>
      </c>
      <c r="C856" s="12" t="s">
        <v>359</v>
      </c>
      <c r="D856" s="13" t="s">
        <v>157</v>
      </c>
      <c r="E856" s="4" t="s">
        <v>383</v>
      </c>
      <c r="F856" s="5">
        <v>5</v>
      </c>
      <c r="G856" s="5">
        <v>1</v>
      </c>
    </row>
    <row r="857" spans="1:7" ht="16.5" customHeight="1" x14ac:dyDescent="0.15">
      <c r="A857" t="str">
        <f t="shared" si="13"/>
        <v>PiemonteA062</v>
      </c>
      <c r="B857" s="4" t="s">
        <v>323</v>
      </c>
      <c r="C857" s="12" t="s">
        <v>359</v>
      </c>
      <c r="D857" s="13" t="s">
        <v>157</v>
      </c>
      <c r="E857" s="4" t="s">
        <v>383</v>
      </c>
      <c r="F857" s="5">
        <v>1</v>
      </c>
      <c r="G857" s="5">
        <v>0</v>
      </c>
    </row>
    <row r="858" spans="1:7" ht="16.5" customHeight="1" x14ac:dyDescent="0.15">
      <c r="A858" t="str">
        <f t="shared" si="13"/>
        <v>PugliaA062</v>
      </c>
      <c r="B858" s="4" t="s">
        <v>324</v>
      </c>
      <c r="C858" s="12" t="s">
        <v>359</v>
      </c>
      <c r="D858" s="13" t="s">
        <v>157</v>
      </c>
      <c r="E858" s="4" t="s">
        <v>383</v>
      </c>
      <c r="F858" s="5">
        <v>3</v>
      </c>
      <c r="G858" s="5">
        <v>0</v>
      </c>
    </row>
    <row r="859" spans="1:7" ht="16.5" customHeight="1" x14ac:dyDescent="0.15">
      <c r="A859" t="str">
        <f t="shared" si="13"/>
        <v>SiciliaA062</v>
      </c>
      <c r="B859" s="4" t="s">
        <v>326</v>
      </c>
      <c r="C859" s="12" t="s">
        <v>359</v>
      </c>
      <c r="D859" s="13" t="s">
        <v>157</v>
      </c>
      <c r="E859" s="4" t="s">
        <v>383</v>
      </c>
      <c r="F859" s="5">
        <v>1</v>
      </c>
      <c r="G859" s="5">
        <v>0</v>
      </c>
    </row>
    <row r="860" spans="1:7" ht="16.5" customHeight="1" x14ac:dyDescent="0.15">
      <c r="A860" t="str">
        <f t="shared" si="13"/>
        <v>ToscanaA062</v>
      </c>
      <c r="B860" s="4" t="s">
        <v>327</v>
      </c>
      <c r="C860" s="12" t="s">
        <v>359</v>
      </c>
      <c r="D860" s="13" t="s">
        <v>157</v>
      </c>
      <c r="E860" s="4" t="s">
        <v>383</v>
      </c>
      <c r="F860" s="5">
        <v>1</v>
      </c>
      <c r="G860" s="5">
        <v>0</v>
      </c>
    </row>
    <row r="861" spans="1:7" ht="16.5" customHeight="1" x14ac:dyDescent="0.15">
      <c r="A861" t="str">
        <f t="shared" si="13"/>
        <v>UmbriaA062</v>
      </c>
      <c r="B861" s="4" t="s">
        <v>328</v>
      </c>
      <c r="C861" s="12" t="s">
        <v>359</v>
      </c>
      <c r="D861" s="13" t="s">
        <v>157</v>
      </c>
      <c r="E861" s="4" t="s">
        <v>383</v>
      </c>
      <c r="F861" s="5">
        <v>2</v>
      </c>
      <c r="G861" s="5">
        <v>0</v>
      </c>
    </row>
    <row r="862" spans="1:7" ht="16.5" customHeight="1" x14ac:dyDescent="0.15">
      <c r="A862" t="str">
        <f t="shared" si="13"/>
        <v>VenetoA062</v>
      </c>
      <c r="B862" s="4" t="s">
        <v>329</v>
      </c>
      <c r="C862" s="12" t="s">
        <v>359</v>
      </c>
      <c r="D862" s="13" t="s">
        <v>157</v>
      </c>
      <c r="E862" s="4" t="s">
        <v>383</v>
      </c>
      <c r="F862" s="5">
        <v>3</v>
      </c>
      <c r="G862" s="5">
        <v>0</v>
      </c>
    </row>
    <row r="863" spans="1:7" ht="16.5" customHeight="1" x14ac:dyDescent="0.15">
      <c r="A863" t="str">
        <f t="shared" si="13"/>
        <v>CampaniaA063</v>
      </c>
      <c r="B863" s="4" t="s">
        <v>316</v>
      </c>
      <c r="C863" s="12" t="s">
        <v>359</v>
      </c>
      <c r="D863" s="13" t="s">
        <v>194</v>
      </c>
      <c r="E863" s="4" t="s">
        <v>195</v>
      </c>
      <c r="F863" s="5">
        <v>2</v>
      </c>
      <c r="G863" s="5">
        <v>0</v>
      </c>
    </row>
    <row r="864" spans="1:7" ht="16.5" customHeight="1" x14ac:dyDescent="0.15">
      <c r="A864" t="str">
        <f t="shared" si="13"/>
        <v>PugliaA063</v>
      </c>
      <c r="B864" s="4" t="s">
        <v>324</v>
      </c>
      <c r="C864" s="12" t="s">
        <v>359</v>
      </c>
      <c r="D864" s="13" t="s">
        <v>194</v>
      </c>
      <c r="E864" s="4" t="s">
        <v>195</v>
      </c>
      <c r="F864" s="5">
        <v>1</v>
      </c>
      <c r="G864" s="5">
        <v>0</v>
      </c>
    </row>
    <row r="865" spans="1:7" ht="16.5" customHeight="1" x14ac:dyDescent="0.15">
      <c r="A865" t="str">
        <f t="shared" si="13"/>
        <v>SiciliaA063</v>
      </c>
      <c r="B865" s="4" t="s">
        <v>326</v>
      </c>
      <c r="C865" s="12" t="s">
        <v>359</v>
      </c>
      <c r="D865" s="13" t="s">
        <v>194</v>
      </c>
      <c r="E865" s="4" t="s">
        <v>195</v>
      </c>
      <c r="F865" s="5">
        <v>2</v>
      </c>
      <c r="G865" s="5">
        <v>0</v>
      </c>
    </row>
    <row r="866" spans="1:7" ht="16.5" customHeight="1" x14ac:dyDescent="0.15">
      <c r="A866" t="str">
        <f t="shared" si="13"/>
        <v>BasilicataA064</v>
      </c>
      <c r="B866" s="4" t="s">
        <v>332</v>
      </c>
      <c r="C866" s="12" t="s">
        <v>359</v>
      </c>
      <c r="D866" s="13" t="s">
        <v>118</v>
      </c>
      <c r="E866" s="4" t="s">
        <v>119</v>
      </c>
      <c r="F866" s="5">
        <v>1</v>
      </c>
      <c r="G866" s="5">
        <v>0</v>
      </c>
    </row>
    <row r="867" spans="1:7" ht="16.5" customHeight="1" x14ac:dyDescent="0.15">
      <c r="A867" t="str">
        <f t="shared" si="13"/>
        <v>PugliaA064</v>
      </c>
      <c r="B867" s="4" t="s">
        <v>324</v>
      </c>
      <c r="C867" s="12" t="s">
        <v>359</v>
      </c>
      <c r="D867" s="13" t="s">
        <v>118</v>
      </c>
      <c r="E867" s="4" t="s">
        <v>119</v>
      </c>
      <c r="F867" s="5">
        <v>1</v>
      </c>
      <c r="G867" s="5">
        <v>0</v>
      </c>
    </row>
    <row r="868" spans="1:7" ht="16.5" customHeight="1" x14ac:dyDescent="0.15">
      <c r="A868" t="str">
        <f t="shared" si="13"/>
        <v>SardegnaA064</v>
      </c>
      <c r="B868" s="4" t="s">
        <v>325</v>
      </c>
      <c r="C868" s="12" t="s">
        <v>359</v>
      </c>
      <c r="D868" s="13" t="s">
        <v>118</v>
      </c>
      <c r="E868" s="4" t="s">
        <v>119</v>
      </c>
      <c r="F868" s="5">
        <v>2</v>
      </c>
      <c r="G868" s="5">
        <v>0</v>
      </c>
    </row>
    <row r="869" spans="1:7" ht="16.5" customHeight="1" x14ac:dyDescent="0.15">
      <c r="A869" t="str">
        <f t="shared" si="13"/>
        <v>SiciliaA064</v>
      </c>
      <c r="B869" s="4" t="s">
        <v>326</v>
      </c>
      <c r="C869" s="12" t="s">
        <v>359</v>
      </c>
      <c r="D869" s="13" t="s">
        <v>118</v>
      </c>
      <c r="E869" s="4" t="s">
        <v>119</v>
      </c>
      <c r="F869" s="5">
        <v>2</v>
      </c>
      <c r="G869" s="5">
        <v>0</v>
      </c>
    </row>
    <row r="870" spans="1:7" ht="16.5" customHeight="1" x14ac:dyDescent="0.15">
      <c r="A870" t="str">
        <f t="shared" si="13"/>
        <v>ToscanaA064</v>
      </c>
      <c r="B870" s="4" t="s">
        <v>327</v>
      </c>
      <c r="C870" s="12" t="s">
        <v>359</v>
      </c>
      <c r="D870" s="13" t="s">
        <v>118</v>
      </c>
      <c r="E870" s="4" t="s">
        <v>119</v>
      </c>
      <c r="F870" s="5">
        <v>2</v>
      </c>
      <c r="G870" s="5">
        <v>0</v>
      </c>
    </row>
    <row r="871" spans="1:7" ht="16.5" customHeight="1" x14ac:dyDescent="0.15">
      <c r="A871" t="str">
        <f t="shared" si="13"/>
        <v>CalabriaA065</v>
      </c>
      <c r="B871" s="4" t="s">
        <v>313</v>
      </c>
      <c r="C871" s="12" t="s">
        <v>359</v>
      </c>
      <c r="D871" s="13" t="s">
        <v>159</v>
      </c>
      <c r="E871" s="4" t="s">
        <v>384</v>
      </c>
      <c r="F871" s="5">
        <v>1</v>
      </c>
      <c r="G871" s="5">
        <v>0</v>
      </c>
    </row>
    <row r="872" spans="1:7" ht="16.5" customHeight="1" x14ac:dyDescent="0.15">
      <c r="A872" t="str">
        <f t="shared" si="13"/>
        <v>PugliaA065</v>
      </c>
      <c r="B872" s="4" t="s">
        <v>324</v>
      </c>
      <c r="C872" s="12" t="s">
        <v>359</v>
      </c>
      <c r="D872" s="13" t="s">
        <v>159</v>
      </c>
      <c r="E872" s="4" t="s">
        <v>384</v>
      </c>
      <c r="F872" s="5">
        <v>1</v>
      </c>
      <c r="G872" s="5">
        <v>0</v>
      </c>
    </row>
    <row r="873" spans="1:7" ht="16.5" customHeight="1" x14ac:dyDescent="0.15">
      <c r="A873" t="str">
        <f t="shared" si="13"/>
        <v>SiciliaA065</v>
      </c>
      <c r="B873" s="4" t="s">
        <v>326</v>
      </c>
      <c r="C873" s="12" t="s">
        <v>359</v>
      </c>
      <c r="D873" s="13" t="s">
        <v>159</v>
      </c>
      <c r="E873" s="4" t="s">
        <v>384</v>
      </c>
      <c r="F873" s="5">
        <v>1</v>
      </c>
      <c r="G873" s="5">
        <v>0</v>
      </c>
    </row>
    <row r="874" spans="1:7" ht="16.5" customHeight="1" x14ac:dyDescent="0.15">
      <c r="A874" t="str">
        <f t="shared" si="13"/>
        <v>Friuli V. G.A072</v>
      </c>
      <c r="B874" s="4" t="s">
        <v>318</v>
      </c>
      <c r="C874" s="12" t="s">
        <v>359</v>
      </c>
      <c r="D874" s="13" t="s">
        <v>385</v>
      </c>
      <c r="E874" s="4" t="s">
        <v>386</v>
      </c>
      <c r="F874" s="5">
        <v>5</v>
      </c>
      <c r="G874" s="5">
        <v>1</v>
      </c>
    </row>
    <row r="875" spans="1:7" ht="16.5" customHeight="1" x14ac:dyDescent="0.15">
      <c r="A875" t="str">
        <f t="shared" si="13"/>
        <v>Friuli V. G.A073</v>
      </c>
      <c r="B875" s="4" t="s">
        <v>318</v>
      </c>
      <c r="C875" s="12" t="s">
        <v>359</v>
      </c>
      <c r="D875" s="13" t="s">
        <v>387</v>
      </c>
      <c r="E875" s="4" t="s">
        <v>388</v>
      </c>
      <c r="F875" s="5">
        <v>4</v>
      </c>
      <c r="G875" s="5">
        <v>1</v>
      </c>
    </row>
    <row r="876" spans="1:7" ht="16.5" customHeight="1" x14ac:dyDescent="0.15">
      <c r="A876" t="str">
        <f t="shared" si="13"/>
        <v>Friuli V. G.A074</v>
      </c>
      <c r="B876" s="4" t="s">
        <v>318</v>
      </c>
      <c r="C876" s="12" t="s">
        <v>359</v>
      </c>
      <c r="D876" s="13" t="s">
        <v>389</v>
      </c>
      <c r="E876" s="4" t="s">
        <v>390</v>
      </c>
      <c r="F876" s="5">
        <v>2</v>
      </c>
      <c r="G876" s="5">
        <v>0</v>
      </c>
    </row>
    <row r="877" spans="1:7" ht="16.5" customHeight="1" x14ac:dyDescent="0.15">
      <c r="A877" t="str">
        <f t="shared" si="13"/>
        <v>Friuli V. G.A075</v>
      </c>
      <c r="B877" s="4" t="s">
        <v>318</v>
      </c>
      <c r="C877" s="12" t="s">
        <v>359</v>
      </c>
      <c r="D877" s="13" t="s">
        <v>391</v>
      </c>
      <c r="E877" s="4" t="s">
        <v>392</v>
      </c>
      <c r="F877" s="5">
        <v>1</v>
      </c>
      <c r="G877" s="5">
        <v>0</v>
      </c>
    </row>
    <row r="878" spans="1:7" ht="16.5" customHeight="1" x14ac:dyDescent="0.15">
      <c r="A878" t="str">
        <f t="shared" si="13"/>
        <v>BasilicataAA24</v>
      </c>
      <c r="B878" s="4" t="s">
        <v>332</v>
      </c>
      <c r="C878" s="12" t="s">
        <v>359</v>
      </c>
      <c r="D878" s="13" t="s">
        <v>120</v>
      </c>
      <c r="E878" s="4" t="s">
        <v>393</v>
      </c>
      <c r="F878" s="5">
        <v>2</v>
      </c>
      <c r="G878" s="5">
        <v>0</v>
      </c>
    </row>
    <row r="879" spans="1:7" ht="16.5" customHeight="1" x14ac:dyDescent="0.15">
      <c r="A879" t="str">
        <f t="shared" si="13"/>
        <v>CalabriaAA24</v>
      </c>
      <c r="B879" s="4" t="s">
        <v>313</v>
      </c>
      <c r="C879" s="12" t="s">
        <v>359</v>
      </c>
      <c r="D879" s="13" t="s">
        <v>120</v>
      </c>
      <c r="E879" s="4" t="s">
        <v>393</v>
      </c>
      <c r="F879" s="5">
        <v>4</v>
      </c>
      <c r="G879" s="5">
        <v>1</v>
      </c>
    </row>
    <row r="880" spans="1:7" ht="16.5" customHeight="1" x14ac:dyDescent="0.15">
      <c r="A880" t="str">
        <f t="shared" si="13"/>
        <v>CampaniaAA24</v>
      </c>
      <c r="B880" s="4" t="s">
        <v>316</v>
      </c>
      <c r="C880" s="12" t="s">
        <v>359</v>
      </c>
      <c r="D880" s="13" t="s">
        <v>120</v>
      </c>
      <c r="E880" s="4" t="s">
        <v>393</v>
      </c>
      <c r="F880" s="5">
        <v>4</v>
      </c>
      <c r="G880" s="5">
        <v>1</v>
      </c>
    </row>
    <row r="881" spans="1:7" ht="16.5" customHeight="1" x14ac:dyDescent="0.15">
      <c r="A881" t="str">
        <f t="shared" si="13"/>
        <v>Emilia R.AA24</v>
      </c>
      <c r="B881" s="4" t="s">
        <v>317</v>
      </c>
      <c r="C881" s="12" t="s">
        <v>359</v>
      </c>
      <c r="D881" s="13" t="s">
        <v>120</v>
      </c>
      <c r="E881" s="4" t="s">
        <v>393</v>
      </c>
      <c r="F881" s="5">
        <v>3</v>
      </c>
      <c r="G881" s="5">
        <v>0</v>
      </c>
    </row>
    <row r="882" spans="1:7" ht="16.5" customHeight="1" x14ac:dyDescent="0.15">
      <c r="A882" t="str">
        <f t="shared" si="13"/>
        <v>Friuli V. G.AA24</v>
      </c>
      <c r="B882" s="4" t="s">
        <v>318</v>
      </c>
      <c r="C882" s="12" t="s">
        <v>359</v>
      </c>
      <c r="D882" s="13" t="s">
        <v>120</v>
      </c>
      <c r="E882" s="4" t="s">
        <v>393</v>
      </c>
      <c r="F882" s="5">
        <v>1</v>
      </c>
      <c r="G882" s="5">
        <v>0</v>
      </c>
    </row>
    <row r="883" spans="1:7" ht="16.5" customHeight="1" x14ac:dyDescent="0.15">
      <c r="A883" t="str">
        <f t="shared" si="13"/>
        <v>LazioAA24</v>
      </c>
      <c r="B883" s="4" t="s">
        <v>319</v>
      </c>
      <c r="C883" s="12" t="s">
        <v>359</v>
      </c>
      <c r="D883" s="13" t="s">
        <v>120</v>
      </c>
      <c r="E883" s="4" t="s">
        <v>393</v>
      </c>
      <c r="F883" s="5">
        <v>14</v>
      </c>
      <c r="G883" s="5">
        <v>4</v>
      </c>
    </row>
    <row r="884" spans="1:7" ht="16.5" customHeight="1" x14ac:dyDescent="0.15">
      <c r="A884" t="str">
        <f t="shared" si="13"/>
        <v>LiguriaAA24</v>
      </c>
      <c r="B884" s="4" t="s">
        <v>320</v>
      </c>
      <c r="C884" s="12" t="s">
        <v>359</v>
      </c>
      <c r="D884" s="13" t="s">
        <v>120</v>
      </c>
      <c r="E884" s="4" t="s">
        <v>393</v>
      </c>
      <c r="F884" s="5">
        <v>2</v>
      </c>
      <c r="G884" s="5">
        <v>0</v>
      </c>
    </row>
    <row r="885" spans="1:7" ht="16.5" customHeight="1" x14ac:dyDescent="0.15">
      <c r="A885" t="str">
        <f t="shared" si="13"/>
        <v>LombardiaAA24</v>
      </c>
      <c r="B885" s="4" t="s">
        <v>321</v>
      </c>
      <c r="C885" s="12" t="s">
        <v>359</v>
      </c>
      <c r="D885" s="13" t="s">
        <v>120</v>
      </c>
      <c r="E885" s="4" t="s">
        <v>393</v>
      </c>
      <c r="F885" s="5">
        <v>6</v>
      </c>
      <c r="G885" s="5">
        <v>1</v>
      </c>
    </row>
    <row r="886" spans="1:7" ht="16.5" customHeight="1" x14ac:dyDescent="0.15">
      <c r="A886" t="str">
        <f t="shared" si="13"/>
        <v>MarcheAA24</v>
      </c>
      <c r="B886" s="4" t="s">
        <v>322</v>
      </c>
      <c r="C886" s="12" t="s">
        <v>359</v>
      </c>
      <c r="D886" s="13" t="s">
        <v>120</v>
      </c>
      <c r="E886" s="4" t="s">
        <v>393</v>
      </c>
      <c r="F886" s="5">
        <v>1</v>
      </c>
      <c r="G886" s="5">
        <v>0</v>
      </c>
    </row>
    <row r="887" spans="1:7" ht="16.5" customHeight="1" x14ac:dyDescent="0.15">
      <c r="A887" t="str">
        <f t="shared" si="13"/>
        <v>PiemonteAA24</v>
      </c>
      <c r="B887" s="4" t="s">
        <v>323</v>
      </c>
      <c r="C887" s="12" t="s">
        <v>359</v>
      </c>
      <c r="D887" s="13" t="s">
        <v>120</v>
      </c>
      <c r="E887" s="4" t="s">
        <v>393</v>
      </c>
      <c r="F887" s="5">
        <v>7</v>
      </c>
      <c r="G887" s="5">
        <v>2</v>
      </c>
    </row>
    <row r="888" spans="1:7" ht="16.5" customHeight="1" x14ac:dyDescent="0.15">
      <c r="A888" t="str">
        <f t="shared" si="13"/>
        <v>PugliaAA24</v>
      </c>
      <c r="B888" s="4" t="s">
        <v>324</v>
      </c>
      <c r="C888" s="12" t="s">
        <v>359</v>
      </c>
      <c r="D888" s="13" t="s">
        <v>120</v>
      </c>
      <c r="E888" s="4" t="s">
        <v>393</v>
      </c>
      <c r="F888" s="5">
        <v>3</v>
      </c>
      <c r="G888" s="5">
        <v>0</v>
      </c>
    </row>
    <row r="889" spans="1:7" ht="16.5" customHeight="1" x14ac:dyDescent="0.15">
      <c r="A889" t="str">
        <f t="shared" si="13"/>
        <v>SardegnaAA24</v>
      </c>
      <c r="B889" s="4" t="s">
        <v>325</v>
      </c>
      <c r="C889" s="12" t="s">
        <v>359</v>
      </c>
      <c r="D889" s="13" t="s">
        <v>120</v>
      </c>
      <c r="E889" s="4" t="s">
        <v>393</v>
      </c>
      <c r="F889" s="5">
        <v>7</v>
      </c>
      <c r="G889" s="5">
        <v>2</v>
      </c>
    </row>
    <row r="890" spans="1:7" ht="16.5" customHeight="1" x14ac:dyDescent="0.15">
      <c r="A890" t="str">
        <f t="shared" si="13"/>
        <v>ToscanaAA24</v>
      </c>
      <c r="B890" s="4" t="s">
        <v>327</v>
      </c>
      <c r="C890" s="12" t="s">
        <v>359</v>
      </c>
      <c r="D890" s="13" t="s">
        <v>120</v>
      </c>
      <c r="E890" s="4" t="s">
        <v>393</v>
      </c>
      <c r="F890" s="5">
        <v>2</v>
      </c>
      <c r="G890" s="5">
        <v>0</v>
      </c>
    </row>
    <row r="891" spans="1:7" ht="16.5" customHeight="1" x14ac:dyDescent="0.15">
      <c r="A891" t="str">
        <f t="shared" si="13"/>
        <v>UmbriaAA24</v>
      </c>
      <c r="B891" s="4" t="s">
        <v>328</v>
      </c>
      <c r="C891" s="12" t="s">
        <v>359</v>
      </c>
      <c r="D891" s="13" t="s">
        <v>120</v>
      </c>
      <c r="E891" s="4" t="s">
        <v>393</v>
      </c>
      <c r="F891" s="5">
        <v>1</v>
      </c>
      <c r="G891" s="5">
        <v>0</v>
      </c>
    </row>
    <row r="892" spans="1:7" ht="16.5" customHeight="1" x14ac:dyDescent="0.15">
      <c r="A892" t="str">
        <f t="shared" si="13"/>
        <v>VenetoAA24</v>
      </c>
      <c r="B892" s="4" t="s">
        <v>329</v>
      </c>
      <c r="C892" s="12" t="s">
        <v>359</v>
      </c>
      <c r="D892" s="13" t="s">
        <v>120</v>
      </c>
      <c r="E892" s="4" t="s">
        <v>393</v>
      </c>
      <c r="F892" s="5">
        <v>6</v>
      </c>
      <c r="G892" s="5">
        <v>1</v>
      </c>
    </row>
    <row r="893" spans="1:7" ht="16.5" customHeight="1" x14ac:dyDescent="0.15">
      <c r="A893" t="str">
        <f t="shared" si="13"/>
        <v>AbruzzoAA55</v>
      </c>
      <c r="B893" s="4" t="s">
        <v>330</v>
      </c>
      <c r="C893" s="12" t="s">
        <v>359</v>
      </c>
      <c r="D893" s="13" t="s">
        <v>67</v>
      </c>
      <c r="E893" s="4" t="s">
        <v>343</v>
      </c>
      <c r="F893" s="5">
        <v>1</v>
      </c>
      <c r="G893" s="5">
        <v>0</v>
      </c>
    </row>
    <row r="894" spans="1:7" ht="16.5" customHeight="1" x14ac:dyDescent="0.15">
      <c r="A894" t="str">
        <f t="shared" si="13"/>
        <v>AbruzzoAB24</v>
      </c>
      <c r="B894" s="4" t="s">
        <v>330</v>
      </c>
      <c r="C894" s="12" t="s">
        <v>359</v>
      </c>
      <c r="D894" s="13" t="s">
        <v>69</v>
      </c>
      <c r="E894" s="4" t="s">
        <v>394</v>
      </c>
      <c r="F894" s="5">
        <v>2</v>
      </c>
      <c r="G894" s="5">
        <v>0</v>
      </c>
    </row>
    <row r="895" spans="1:7" ht="16.5" customHeight="1" x14ac:dyDescent="0.15">
      <c r="A895" t="str">
        <f t="shared" si="13"/>
        <v>CalabriaAB24</v>
      </c>
      <c r="B895" s="4" t="s">
        <v>313</v>
      </c>
      <c r="C895" s="12" t="s">
        <v>359</v>
      </c>
      <c r="D895" s="13" t="s">
        <v>69</v>
      </c>
      <c r="E895" s="4" t="s">
        <v>394</v>
      </c>
      <c r="F895" s="5">
        <v>8</v>
      </c>
      <c r="G895" s="5">
        <v>2</v>
      </c>
    </row>
    <row r="896" spans="1:7" ht="16.5" customHeight="1" x14ac:dyDescent="0.15">
      <c r="A896" t="str">
        <f t="shared" si="13"/>
        <v>CampaniaAB24</v>
      </c>
      <c r="B896" s="4" t="s">
        <v>316</v>
      </c>
      <c r="C896" s="12" t="s">
        <v>359</v>
      </c>
      <c r="D896" s="13" t="s">
        <v>69</v>
      </c>
      <c r="E896" s="4" t="s">
        <v>394</v>
      </c>
      <c r="F896" s="5">
        <v>21</v>
      </c>
      <c r="G896" s="5">
        <v>6</v>
      </c>
    </row>
    <row r="897" spans="1:7" ht="16.5" customHeight="1" x14ac:dyDescent="0.15">
      <c r="A897" t="str">
        <f t="shared" si="13"/>
        <v>Emilia R.AB24</v>
      </c>
      <c r="B897" s="4" t="s">
        <v>317</v>
      </c>
      <c r="C897" s="12" t="s">
        <v>359</v>
      </c>
      <c r="D897" s="13" t="s">
        <v>69</v>
      </c>
      <c r="E897" s="4" t="s">
        <v>394</v>
      </c>
      <c r="F897" s="5">
        <v>25</v>
      </c>
      <c r="G897" s="5">
        <v>7</v>
      </c>
    </row>
    <row r="898" spans="1:7" ht="16.5" customHeight="1" x14ac:dyDescent="0.15">
      <c r="A898" t="str">
        <f t="shared" ref="A898:A961" si="14">B898&amp;D898</f>
        <v>Friuli V. G.AB24</v>
      </c>
      <c r="B898" s="4" t="s">
        <v>318</v>
      </c>
      <c r="C898" s="12" t="s">
        <v>359</v>
      </c>
      <c r="D898" s="13" t="s">
        <v>69</v>
      </c>
      <c r="E898" s="4" t="s">
        <v>394</v>
      </c>
      <c r="F898" s="5">
        <v>3</v>
      </c>
      <c r="G898" s="5">
        <v>0</v>
      </c>
    </row>
    <row r="899" spans="1:7" ht="16.5" customHeight="1" x14ac:dyDescent="0.15">
      <c r="A899" t="str">
        <f t="shared" si="14"/>
        <v>LazioAB24</v>
      </c>
      <c r="B899" s="4" t="s">
        <v>319</v>
      </c>
      <c r="C899" s="12" t="s">
        <v>359</v>
      </c>
      <c r="D899" s="13" t="s">
        <v>69</v>
      </c>
      <c r="E899" s="4" t="s">
        <v>394</v>
      </c>
      <c r="F899" s="5">
        <v>28</v>
      </c>
      <c r="G899" s="5">
        <v>8</v>
      </c>
    </row>
    <row r="900" spans="1:7" ht="16.5" customHeight="1" x14ac:dyDescent="0.15">
      <c r="A900" t="str">
        <f t="shared" si="14"/>
        <v>LiguriaAB24</v>
      </c>
      <c r="B900" s="4" t="s">
        <v>320</v>
      </c>
      <c r="C900" s="12" t="s">
        <v>359</v>
      </c>
      <c r="D900" s="13" t="s">
        <v>69</v>
      </c>
      <c r="E900" s="4" t="s">
        <v>394</v>
      </c>
      <c r="F900" s="5">
        <v>6</v>
      </c>
      <c r="G900" s="5">
        <v>1</v>
      </c>
    </row>
    <row r="901" spans="1:7" ht="16.5" customHeight="1" x14ac:dyDescent="0.15">
      <c r="A901" t="str">
        <f t="shared" si="14"/>
        <v>LombardiaAB24</v>
      </c>
      <c r="B901" s="4" t="s">
        <v>321</v>
      </c>
      <c r="C901" s="12" t="s">
        <v>359</v>
      </c>
      <c r="D901" s="13" t="s">
        <v>69</v>
      </c>
      <c r="E901" s="4" t="s">
        <v>394</v>
      </c>
      <c r="F901" s="5">
        <v>56</v>
      </c>
      <c r="G901" s="5">
        <v>16</v>
      </c>
    </row>
    <row r="902" spans="1:7" ht="16.5" customHeight="1" x14ac:dyDescent="0.15">
      <c r="A902" t="str">
        <f t="shared" si="14"/>
        <v>MarcheAB24</v>
      </c>
      <c r="B902" s="4" t="s">
        <v>322</v>
      </c>
      <c r="C902" s="12" t="s">
        <v>359</v>
      </c>
      <c r="D902" s="13" t="s">
        <v>69</v>
      </c>
      <c r="E902" s="4" t="s">
        <v>394</v>
      </c>
      <c r="F902" s="5">
        <v>3</v>
      </c>
      <c r="G902" s="5">
        <v>0</v>
      </c>
    </row>
    <row r="903" spans="1:7" ht="16.5" customHeight="1" x14ac:dyDescent="0.15">
      <c r="A903" t="str">
        <f t="shared" si="14"/>
        <v>MoliseAB24</v>
      </c>
      <c r="B903" s="4" t="s">
        <v>333</v>
      </c>
      <c r="C903" s="12" t="s">
        <v>359</v>
      </c>
      <c r="D903" s="13" t="s">
        <v>69</v>
      </c>
      <c r="E903" s="4" t="s">
        <v>394</v>
      </c>
      <c r="F903" s="5">
        <v>2</v>
      </c>
      <c r="G903" s="5">
        <v>0</v>
      </c>
    </row>
    <row r="904" spans="1:7" ht="16.5" customHeight="1" x14ac:dyDescent="0.15">
      <c r="A904" t="str">
        <f t="shared" si="14"/>
        <v>PiemonteAB24</v>
      </c>
      <c r="B904" s="4" t="s">
        <v>323</v>
      </c>
      <c r="C904" s="12" t="s">
        <v>359</v>
      </c>
      <c r="D904" s="13" t="s">
        <v>69</v>
      </c>
      <c r="E904" s="4" t="s">
        <v>394</v>
      </c>
      <c r="F904" s="5">
        <v>30</v>
      </c>
      <c r="G904" s="5">
        <v>9</v>
      </c>
    </row>
    <row r="905" spans="1:7" ht="16.5" customHeight="1" x14ac:dyDescent="0.15">
      <c r="A905" t="str">
        <f t="shared" si="14"/>
        <v>PugliaAB24</v>
      </c>
      <c r="B905" s="4" t="s">
        <v>324</v>
      </c>
      <c r="C905" s="12" t="s">
        <v>359</v>
      </c>
      <c r="D905" s="13" t="s">
        <v>69</v>
      </c>
      <c r="E905" s="4" t="s">
        <v>394</v>
      </c>
      <c r="F905" s="5">
        <v>10</v>
      </c>
      <c r="G905" s="5">
        <v>3</v>
      </c>
    </row>
    <row r="906" spans="1:7" ht="16.5" customHeight="1" x14ac:dyDescent="0.15">
      <c r="A906" t="str">
        <f t="shared" si="14"/>
        <v>SardegnaAB24</v>
      </c>
      <c r="B906" s="4" t="s">
        <v>325</v>
      </c>
      <c r="C906" s="12" t="s">
        <v>359</v>
      </c>
      <c r="D906" s="13" t="s">
        <v>69</v>
      </c>
      <c r="E906" s="4" t="s">
        <v>394</v>
      </c>
      <c r="F906" s="5">
        <v>27</v>
      </c>
      <c r="G906" s="5">
        <v>8</v>
      </c>
    </row>
    <row r="907" spans="1:7" ht="16.5" customHeight="1" x14ac:dyDescent="0.15">
      <c r="A907" t="str">
        <f t="shared" si="14"/>
        <v>SiciliaAB24</v>
      </c>
      <c r="B907" s="4" t="s">
        <v>326</v>
      </c>
      <c r="C907" s="12" t="s">
        <v>359</v>
      </c>
      <c r="D907" s="13" t="s">
        <v>69</v>
      </c>
      <c r="E907" s="4" t="s">
        <v>394</v>
      </c>
      <c r="F907" s="5">
        <v>9</v>
      </c>
      <c r="G907" s="5">
        <v>2</v>
      </c>
    </row>
    <row r="908" spans="1:7" ht="16.5" customHeight="1" x14ac:dyDescent="0.15">
      <c r="A908" t="str">
        <f t="shared" si="14"/>
        <v>ToscanaAB24</v>
      </c>
      <c r="B908" s="4" t="s">
        <v>327</v>
      </c>
      <c r="C908" s="12" t="s">
        <v>359</v>
      </c>
      <c r="D908" s="13" t="s">
        <v>69</v>
      </c>
      <c r="E908" s="4" t="s">
        <v>394</v>
      </c>
      <c r="F908" s="5">
        <v>11</v>
      </c>
      <c r="G908" s="5">
        <v>3</v>
      </c>
    </row>
    <row r="909" spans="1:7" ht="16.5" customHeight="1" x14ac:dyDescent="0.15">
      <c r="A909" t="str">
        <f t="shared" si="14"/>
        <v>UmbriaAB24</v>
      </c>
      <c r="B909" s="4" t="s">
        <v>328</v>
      </c>
      <c r="C909" s="12" t="s">
        <v>359</v>
      </c>
      <c r="D909" s="13" t="s">
        <v>69</v>
      </c>
      <c r="E909" s="4" t="s">
        <v>394</v>
      </c>
      <c r="F909" s="5">
        <v>6</v>
      </c>
      <c r="G909" s="5">
        <v>1</v>
      </c>
    </row>
    <row r="910" spans="1:7" ht="16.5" customHeight="1" x14ac:dyDescent="0.15">
      <c r="A910" t="str">
        <f t="shared" si="14"/>
        <v>VenetoAB24</v>
      </c>
      <c r="B910" s="4" t="s">
        <v>329</v>
      </c>
      <c r="C910" s="12" t="s">
        <v>359</v>
      </c>
      <c r="D910" s="13" t="s">
        <v>69</v>
      </c>
      <c r="E910" s="4" t="s">
        <v>394</v>
      </c>
      <c r="F910" s="5">
        <v>19</v>
      </c>
      <c r="G910" s="5">
        <v>5</v>
      </c>
    </row>
    <row r="911" spans="1:7" ht="16.5" customHeight="1" x14ac:dyDescent="0.15">
      <c r="A911" t="str">
        <f t="shared" si="14"/>
        <v>CampaniaAB55</v>
      </c>
      <c r="B911" s="4" t="s">
        <v>316</v>
      </c>
      <c r="C911" s="12" t="s">
        <v>359</v>
      </c>
      <c r="D911" s="12" t="s">
        <v>196</v>
      </c>
      <c r="E911" s="4" t="s">
        <v>345</v>
      </c>
      <c r="F911" s="5">
        <v>1</v>
      </c>
      <c r="G911" s="5">
        <v>0</v>
      </c>
    </row>
    <row r="912" spans="1:7" ht="16.5" customHeight="1" x14ac:dyDescent="0.15">
      <c r="A912" t="str">
        <f t="shared" si="14"/>
        <v>LazioAB55</v>
      </c>
      <c r="B912" s="4" t="s">
        <v>319</v>
      </c>
      <c r="C912" s="12" t="s">
        <v>359</v>
      </c>
      <c r="D912" s="12" t="s">
        <v>196</v>
      </c>
      <c r="E912" s="4" t="s">
        <v>345</v>
      </c>
      <c r="F912" s="5">
        <v>2</v>
      </c>
      <c r="G912" s="5">
        <v>0</v>
      </c>
    </row>
    <row r="913" spans="1:7" ht="16.5" customHeight="1" x14ac:dyDescent="0.15">
      <c r="A913" t="str">
        <f t="shared" si="14"/>
        <v>LombardiaAB55</v>
      </c>
      <c r="B913" s="4" t="s">
        <v>321</v>
      </c>
      <c r="C913" s="12" t="s">
        <v>359</v>
      </c>
      <c r="D913" s="12" t="s">
        <v>196</v>
      </c>
      <c r="E913" s="4" t="s">
        <v>345</v>
      </c>
      <c r="F913" s="5">
        <v>1</v>
      </c>
      <c r="G913" s="5">
        <v>0</v>
      </c>
    </row>
    <row r="914" spans="1:7" ht="16.5" customHeight="1" x14ac:dyDescent="0.15">
      <c r="A914" t="str">
        <f t="shared" si="14"/>
        <v>MarcheAB55</v>
      </c>
      <c r="B914" s="4" t="s">
        <v>322</v>
      </c>
      <c r="C914" s="12" t="s">
        <v>359</v>
      </c>
      <c r="D914" s="12" t="s">
        <v>196</v>
      </c>
      <c r="E914" s="4" t="s">
        <v>345</v>
      </c>
      <c r="F914" s="5">
        <v>1</v>
      </c>
      <c r="G914" s="5">
        <v>0</v>
      </c>
    </row>
    <row r="915" spans="1:7" ht="16.5" customHeight="1" x14ac:dyDescent="0.15">
      <c r="A915" t="str">
        <f t="shared" si="14"/>
        <v>PiemonteAB55</v>
      </c>
      <c r="B915" s="4" t="s">
        <v>323</v>
      </c>
      <c r="C915" s="12" t="s">
        <v>359</v>
      </c>
      <c r="D915" s="12" t="s">
        <v>196</v>
      </c>
      <c r="E915" s="4" t="s">
        <v>345</v>
      </c>
      <c r="F915" s="5">
        <v>1</v>
      </c>
      <c r="G915" s="5">
        <v>0</v>
      </c>
    </row>
    <row r="916" spans="1:7" ht="16.5" customHeight="1" x14ac:dyDescent="0.15">
      <c r="A916" t="str">
        <f t="shared" si="14"/>
        <v>AbruzzoAC24</v>
      </c>
      <c r="B916" s="4" t="s">
        <v>330</v>
      </c>
      <c r="C916" s="12" t="s">
        <v>359</v>
      </c>
      <c r="D916" s="12" t="s">
        <v>75</v>
      </c>
      <c r="E916" s="4" t="s">
        <v>395</v>
      </c>
      <c r="F916" s="5">
        <v>2</v>
      </c>
      <c r="G916" s="5">
        <v>0</v>
      </c>
    </row>
    <row r="917" spans="1:7" ht="16.5" customHeight="1" x14ac:dyDescent="0.15">
      <c r="A917" t="str">
        <f t="shared" si="14"/>
        <v>CalabriaAC24</v>
      </c>
      <c r="B917" s="4" t="s">
        <v>313</v>
      </c>
      <c r="C917" s="12" t="s">
        <v>359</v>
      </c>
      <c r="D917" s="12" t="s">
        <v>75</v>
      </c>
      <c r="E917" s="4" t="s">
        <v>395</v>
      </c>
      <c r="F917" s="5">
        <v>1</v>
      </c>
      <c r="G917" s="5">
        <v>0</v>
      </c>
    </row>
    <row r="918" spans="1:7" ht="16.5" customHeight="1" x14ac:dyDescent="0.15">
      <c r="A918" t="str">
        <f t="shared" si="14"/>
        <v>CampaniaAC24</v>
      </c>
      <c r="B918" s="4" t="s">
        <v>316</v>
      </c>
      <c r="C918" s="12" t="s">
        <v>359</v>
      </c>
      <c r="D918" s="12" t="s">
        <v>75</v>
      </c>
      <c r="E918" s="4" t="s">
        <v>395</v>
      </c>
      <c r="F918" s="5">
        <v>11</v>
      </c>
      <c r="G918" s="5">
        <v>3</v>
      </c>
    </row>
    <row r="919" spans="1:7" ht="16.5" customHeight="1" x14ac:dyDescent="0.15">
      <c r="A919" t="str">
        <f t="shared" si="14"/>
        <v>Emilia R.AC24</v>
      </c>
      <c r="B919" s="4" t="s">
        <v>317</v>
      </c>
      <c r="C919" s="12" t="s">
        <v>359</v>
      </c>
      <c r="D919" s="12" t="s">
        <v>75</v>
      </c>
      <c r="E919" s="4" t="s">
        <v>395</v>
      </c>
      <c r="F919" s="5">
        <v>11</v>
      </c>
      <c r="G919" s="5">
        <v>3</v>
      </c>
    </row>
    <row r="920" spans="1:7" ht="16.5" customHeight="1" x14ac:dyDescent="0.15">
      <c r="A920" t="str">
        <f t="shared" si="14"/>
        <v>LazioAC24</v>
      </c>
      <c r="B920" s="4" t="s">
        <v>319</v>
      </c>
      <c r="C920" s="12" t="s">
        <v>359</v>
      </c>
      <c r="D920" s="12" t="s">
        <v>75</v>
      </c>
      <c r="E920" s="4" t="s">
        <v>395</v>
      </c>
      <c r="F920" s="5">
        <v>3</v>
      </c>
      <c r="G920" s="5">
        <v>0</v>
      </c>
    </row>
    <row r="921" spans="1:7" ht="16.5" customHeight="1" x14ac:dyDescent="0.15">
      <c r="A921" t="str">
        <f t="shared" si="14"/>
        <v>LiguriaAC24</v>
      </c>
      <c r="B921" s="4" t="s">
        <v>320</v>
      </c>
      <c r="C921" s="12" t="s">
        <v>359</v>
      </c>
      <c r="D921" s="12" t="s">
        <v>75</v>
      </c>
      <c r="E921" s="4" t="s">
        <v>395</v>
      </c>
      <c r="F921" s="5">
        <v>2</v>
      </c>
      <c r="G921" s="5">
        <v>0</v>
      </c>
    </row>
    <row r="922" spans="1:7" ht="16.5" customHeight="1" x14ac:dyDescent="0.15">
      <c r="A922" t="str">
        <f t="shared" si="14"/>
        <v>MarcheAC24</v>
      </c>
      <c r="B922" s="4" t="s">
        <v>322</v>
      </c>
      <c r="C922" s="12" t="s">
        <v>359</v>
      </c>
      <c r="D922" s="12" t="s">
        <v>75</v>
      </c>
      <c r="E922" s="4" t="s">
        <v>395</v>
      </c>
      <c r="F922" s="5">
        <v>1</v>
      </c>
      <c r="G922" s="5">
        <v>0</v>
      </c>
    </row>
    <row r="923" spans="1:7" ht="16.5" customHeight="1" x14ac:dyDescent="0.15">
      <c r="A923" t="str">
        <f t="shared" si="14"/>
        <v>MoliseAC24</v>
      </c>
      <c r="B923" s="4" t="s">
        <v>333</v>
      </c>
      <c r="C923" s="12" t="s">
        <v>359</v>
      </c>
      <c r="D923" s="12" t="s">
        <v>75</v>
      </c>
      <c r="E923" s="4" t="s">
        <v>395</v>
      </c>
      <c r="F923" s="5">
        <v>1</v>
      </c>
      <c r="G923" s="5">
        <v>0</v>
      </c>
    </row>
    <row r="924" spans="1:7" ht="16.5" customHeight="1" x14ac:dyDescent="0.15">
      <c r="A924" t="str">
        <f t="shared" si="14"/>
        <v>PiemonteAC24</v>
      </c>
      <c r="B924" s="4" t="s">
        <v>323</v>
      </c>
      <c r="C924" s="12" t="s">
        <v>359</v>
      </c>
      <c r="D924" s="12" t="s">
        <v>75</v>
      </c>
      <c r="E924" s="4" t="s">
        <v>395</v>
      </c>
      <c r="F924" s="5">
        <v>3</v>
      </c>
      <c r="G924" s="5">
        <v>0</v>
      </c>
    </row>
    <row r="925" spans="1:7" ht="16.5" customHeight="1" x14ac:dyDescent="0.15">
      <c r="A925" t="str">
        <f t="shared" si="14"/>
        <v>PugliaAC24</v>
      </c>
      <c r="B925" s="4" t="s">
        <v>324</v>
      </c>
      <c r="C925" s="12" t="s">
        <v>359</v>
      </c>
      <c r="D925" s="12" t="s">
        <v>75</v>
      </c>
      <c r="E925" s="4" t="s">
        <v>395</v>
      </c>
      <c r="F925" s="5">
        <v>2</v>
      </c>
      <c r="G925" s="5">
        <v>0</v>
      </c>
    </row>
    <row r="926" spans="1:7" ht="16.5" customHeight="1" x14ac:dyDescent="0.15">
      <c r="A926" t="str">
        <f t="shared" si="14"/>
        <v>SardegnaAC24</v>
      </c>
      <c r="B926" s="4" t="s">
        <v>325</v>
      </c>
      <c r="C926" s="12" t="s">
        <v>359</v>
      </c>
      <c r="D926" s="12" t="s">
        <v>75</v>
      </c>
      <c r="E926" s="4" t="s">
        <v>395</v>
      </c>
      <c r="F926" s="5">
        <v>1</v>
      </c>
      <c r="G926" s="5">
        <v>0</v>
      </c>
    </row>
    <row r="927" spans="1:7" ht="16.5" customHeight="1" x14ac:dyDescent="0.15">
      <c r="A927" t="str">
        <f t="shared" si="14"/>
        <v>SiciliaAC24</v>
      </c>
      <c r="B927" s="4" t="s">
        <v>326</v>
      </c>
      <c r="C927" s="12" t="s">
        <v>359</v>
      </c>
      <c r="D927" s="12" t="s">
        <v>75</v>
      </c>
      <c r="E927" s="4" t="s">
        <v>395</v>
      </c>
      <c r="F927" s="5">
        <v>3</v>
      </c>
      <c r="G927" s="5">
        <v>0</v>
      </c>
    </row>
    <row r="928" spans="1:7" ht="16.5" customHeight="1" x14ac:dyDescent="0.15">
      <c r="A928" t="str">
        <f t="shared" si="14"/>
        <v>ToscanaAC24</v>
      </c>
      <c r="B928" s="4" t="s">
        <v>327</v>
      </c>
      <c r="C928" s="12" t="s">
        <v>359</v>
      </c>
      <c r="D928" s="12" t="s">
        <v>75</v>
      </c>
      <c r="E928" s="4" t="s">
        <v>395</v>
      </c>
      <c r="F928" s="5">
        <v>1</v>
      </c>
      <c r="G928" s="5">
        <v>0</v>
      </c>
    </row>
    <row r="929" spans="1:7" ht="16.5" customHeight="1" x14ac:dyDescent="0.15">
      <c r="A929" t="str">
        <f t="shared" si="14"/>
        <v>VenetoAC24</v>
      </c>
      <c r="B929" s="4" t="s">
        <v>329</v>
      </c>
      <c r="C929" s="12" t="s">
        <v>359</v>
      </c>
      <c r="D929" s="12" t="s">
        <v>75</v>
      </c>
      <c r="E929" s="4" t="s">
        <v>395</v>
      </c>
      <c r="F929" s="5">
        <v>2</v>
      </c>
      <c r="G929" s="5">
        <v>0</v>
      </c>
    </row>
    <row r="930" spans="1:7" ht="16.5" customHeight="1" x14ac:dyDescent="0.15">
      <c r="A930" t="str">
        <f t="shared" si="14"/>
        <v>CalabriaAD24</v>
      </c>
      <c r="B930" s="4" t="s">
        <v>313</v>
      </c>
      <c r="C930" s="12" t="s">
        <v>359</v>
      </c>
      <c r="D930" s="12" t="s">
        <v>161</v>
      </c>
      <c r="E930" s="4" t="s">
        <v>396</v>
      </c>
      <c r="F930" s="5">
        <v>4</v>
      </c>
      <c r="G930" s="5">
        <v>1</v>
      </c>
    </row>
    <row r="931" spans="1:7" ht="16.5" customHeight="1" x14ac:dyDescent="0.15">
      <c r="A931" t="str">
        <f t="shared" si="14"/>
        <v>LombardiaAD24</v>
      </c>
      <c r="B931" s="4" t="s">
        <v>321</v>
      </c>
      <c r="C931" s="12" t="s">
        <v>359</v>
      </c>
      <c r="D931" s="12" t="s">
        <v>161</v>
      </c>
      <c r="E931" s="4" t="s">
        <v>396</v>
      </c>
      <c r="F931" s="5">
        <v>4</v>
      </c>
      <c r="G931" s="5">
        <v>1</v>
      </c>
    </row>
    <row r="932" spans="1:7" ht="16.5" customHeight="1" x14ac:dyDescent="0.15">
      <c r="A932" t="str">
        <f t="shared" si="14"/>
        <v>MarcheAD24</v>
      </c>
      <c r="B932" s="4" t="s">
        <v>322</v>
      </c>
      <c r="C932" s="12" t="s">
        <v>359</v>
      </c>
      <c r="D932" s="12" t="s">
        <v>161</v>
      </c>
      <c r="E932" s="4" t="s">
        <v>396</v>
      </c>
      <c r="F932" s="5">
        <v>2</v>
      </c>
      <c r="G932" s="5">
        <v>0</v>
      </c>
    </row>
    <row r="933" spans="1:7" ht="16.5" customHeight="1" x14ac:dyDescent="0.15">
      <c r="A933" t="str">
        <f t="shared" si="14"/>
        <v>PiemonteAD24</v>
      </c>
      <c r="B933" s="4" t="s">
        <v>323</v>
      </c>
      <c r="C933" s="12" t="s">
        <v>359</v>
      </c>
      <c r="D933" s="12" t="s">
        <v>161</v>
      </c>
      <c r="E933" s="4" t="s">
        <v>396</v>
      </c>
      <c r="F933" s="5">
        <v>2</v>
      </c>
      <c r="G933" s="5">
        <v>0</v>
      </c>
    </row>
    <row r="934" spans="1:7" ht="16.5" customHeight="1" x14ac:dyDescent="0.15">
      <c r="A934" t="str">
        <f t="shared" si="14"/>
        <v>PugliaAD24</v>
      </c>
      <c r="B934" s="4" t="s">
        <v>324</v>
      </c>
      <c r="C934" s="12" t="s">
        <v>359</v>
      </c>
      <c r="D934" s="12" t="s">
        <v>161</v>
      </c>
      <c r="E934" s="4" t="s">
        <v>396</v>
      </c>
      <c r="F934" s="5">
        <v>4</v>
      </c>
      <c r="G934" s="5">
        <v>1</v>
      </c>
    </row>
    <row r="935" spans="1:7" ht="16.5" customHeight="1" x14ac:dyDescent="0.15">
      <c r="A935" t="str">
        <f t="shared" si="14"/>
        <v>CampaniaAD55</v>
      </c>
      <c r="B935" s="4" t="s">
        <v>316</v>
      </c>
      <c r="C935" s="12" t="s">
        <v>359</v>
      </c>
      <c r="D935" s="12" t="s">
        <v>200</v>
      </c>
      <c r="E935" s="4" t="s">
        <v>349</v>
      </c>
      <c r="F935" s="5">
        <v>1</v>
      </c>
      <c r="G935" s="5">
        <v>0</v>
      </c>
    </row>
    <row r="936" spans="1:7" ht="16.5" customHeight="1" x14ac:dyDescent="0.15">
      <c r="A936" t="str">
        <f t="shared" si="14"/>
        <v>SardegnaAE24</v>
      </c>
      <c r="B936" s="4" t="s">
        <v>325</v>
      </c>
      <c r="C936" s="12" t="s">
        <v>359</v>
      </c>
      <c r="D936" s="12" t="s">
        <v>270</v>
      </c>
      <c r="E936" s="4" t="s">
        <v>397</v>
      </c>
      <c r="F936" s="5">
        <v>1</v>
      </c>
      <c r="G936" s="5">
        <v>0</v>
      </c>
    </row>
    <row r="937" spans="1:7" ht="16.5" customHeight="1" x14ac:dyDescent="0.15">
      <c r="A937" t="str">
        <f t="shared" si="14"/>
        <v>LazioAF55</v>
      </c>
      <c r="B937" s="4" t="s">
        <v>319</v>
      </c>
      <c r="C937" s="12" t="s">
        <v>359</v>
      </c>
      <c r="D937" s="12" t="s">
        <v>229</v>
      </c>
      <c r="E937" s="4" t="s">
        <v>350</v>
      </c>
      <c r="F937" s="5">
        <v>1</v>
      </c>
      <c r="G937" s="5">
        <v>0</v>
      </c>
    </row>
    <row r="938" spans="1:7" ht="16.5" customHeight="1" x14ac:dyDescent="0.15">
      <c r="A938" t="str">
        <f t="shared" si="14"/>
        <v>PugliaAF55</v>
      </c>
      <c r="B938" s="4" t="s">
        <v>324</v>
      </c>
      <c r="C938" s="12" t="s">
        <v>359</v>
      </c>
      <c r="D938" s="12" t="s">
        <v>229</v>
      </c>
      <c r="E938" s="4" t="s">
        <v>350</v>
      </c>
      <c r="F938" s="5">
        <v>1</v>
      </c>
      <c r="G938" s="5">
        <v>0</v>
      </c>
    </row>
    <row r="939" spans="1:7" ht="16.5" customHeight="1" x14ac:dyDescent="0.15">
      <c r="A939" t="str">
        <f t="shared" si="14"/>
        <v>CampaniaAH55</v>
      </c>
      <c r="B939" s="4" t="s">
        <v>316</v>
      </c>
      <c r="C939" s="12" t="s">
        <v>359</v>
      </c>
      <c r="D939" s="12" t="s">
        <v>202</v>
      </c>
      <c r="E939" s="4" t="s">
        <v>352</v>
      </c>
      <c r="F939" s="5">
        <v>1</v>
      </c>
      <c r="G939" s="5">
        <v>0</v>
      </c>
    </row>
    <row r="940" spans="1:7" ht="16.5" customHeight="1" x14ac:dyDescent="0.15">
      <c r="A940" t="str">
        <f t="shared" si="14"/>
        <v>CalabriaAI24</v>
      </c>
      <c r="B940" s="4" t="s">
        <v>313</v>
      </c>
      <c r="C940" s="12" t="s">
        <v>359</v>
      </c>
      <c r="D940" s="12" t="s">
        <v>165</v>
      </c>
      <c r="E940" s="4" t="s">
        <v>398</v>
      </c>
      <c r="F940" s="5">
        <v>1</v>
      </c>
      <c r="G940" s="5">
        <v>0</v>
      </c>
    </row>
    <row r="941" spans="1:7" ht="16.5" customHeight="1" x14ac:dyDescent="0.15">
      <c r="A941" t="str">
        <f t="shared" si="14"/>
        <v>LazioAI24</v>
      </c>
      <c r="B941" s="4" t="s">
        <v>319</v>
      </c>
      <c r="C941" s="12" t="s">
        <v>359</v>
      </c>
      <c r="D941" s="12" t="s">
        <v>165</v>
      </c>
      <c r="E941" s="4" t="s">
        <v>398</v>
      </c>
      <c r="F941" s="5">
        <v>2</v>
      </c>
      <c r="G941" s="5">
        <v>0</v>
      </c>
    </row>
    <row r="942" spans="1:7" ht="16.5" customHeight="1" x14ac:dyDescent="0.15">
      <c r="A942" t="str">
        <f t="shared" si="14"/>
        <v>LiguriaAI24</v>
      </c>
      <c r="B942" s="4" t="s">
        <v>320</v>
      </c>
      <c r="C942" s="12" t="s">
        <v>359</v>
      </c>
      <c r="D942" s="12" t="s">
        <v>165</v>
      </c>
      <c r="E942" s="4" t="s">
        <v>398</v>
      </c>
      <c r="F942" s="5">
        <v>1</v>
      </c>
      <c r="G942" s="5">
        <v>0</v>
      </c>
    </row>
    <row r="943" spans="1:7" ht="16.5" customHeight="1" x14ac:dyDescent="0.15">
      <c r="A943" t="str">
        <f t="shared" si="14"/>
        <v>LombardiaAI24</v>
      </c>
      <c r="B943" s="14" t="s">
        <v>321</v>
      </c>
      <c r="C943" s="17" t="s">
        <v>359</v>
      </c>
      <c r="D943" s="17" t="s">
        <v>165</v>
      </c>
      <c r="E943" s="14" t="s">
        <v>398</v>
      </c>
      <c r="F943" s="16">
        <v>1</v>
      </c>
      <c r="G943" s="16">
        <v>0</v>
      </c>
    </row>
    <row r="944" spans="1:7" ht="16.5" customHeight="1" x14ac:dyDescent="0.15">
      <c r="A944" t="str">
        <f t="shared" si="14"/>
        <v>PiemonteAI24</v>
      </c>
      <c r="B944" s="4" t="s">
        <v>323</v>
      </c>
      <c r="C944" s="12" t="s">
        <v>359</v>
      </c>
      <c r="D944" s="12" t="s">
        <v>165</v>
      </c>
      <c r="E944" s="4" t="s">
        <v>398</v>
      </c>
      <c r="F944" s="5">
        <v>1</v>
      </c>
      <c r="G944" s="5">
        <v>0</v>
      </c>
    </row>
    <row r="945" spans="1:7" ht="16.5" customHeight="1" x14ac:dyDescent="0.15">
      <c r="A945" t="str">
        <f t="shared" si="14"/>
        <v>ToscanaAI24</v>
      </c>
      <c r="B945" s="4" t="s">
        <v>327</v>
      </c>
      <c r="C945" s="12" t="s">
        <v>359</v>
      </c>
      <c r="D945" s="12" t="s">
        <v>165</v>
      </c>
      <c r="E945" s="4" t="s">
        <v>398</v>
      </c>
      <c r="F945" s="5">
        <v>3</v>
      </c>
      <c r="G945" s="5">
        <v>0</v>
      </c>
    </row>
    <row r="946" spans="1:7" ht="16.5" customHeight="1" x14ac:dyDescent="0.15">
      <c r="A946" t="str">
        <f t="shared" si="14"/>
        <v>VenetoAI24</v>
      </c>
      <c r="B946" s="4" t="s">
        <v>329</v>
      </c>
      <c r="C946" s="12" t="s">
        <v>359</v>
      </c>
      <c r="D946" s="12" t="s">
        <v>165</v>
      </c>
      <c r="E946" s="4" t="s">
        <v>398</v>
      </c>
      <c r="F946" s="5">
        <v>1</v>
      </c>
      <c r="G946" s="5">
        <v>0</v>
      </c>
    </row>
    <row r="947" spans="1:7" ht="16.5" customHeight="1" x14ac:dyDescent="0.15">
      <c r="A947" t="str">
        <f t="shared" si="14"/>
        <v>LazioAI55</v>
      </c>
      <c r="B947" s="4" t="s">
        <v>319</v>
      </c>
      <c r="C947" s="12" t="s">
        <v>359</v>
      </c>
      <c r="D947" s="12" t="s">
        <v>231</v>
      </c>
      <c r="E947" s="4" t="s">
        <v>353</v>
      </c>
      <c r="F947" s="5">
        <v>1</v>
      </c>
      <c r="G947" s="5">
        <v>0</v>
      </c>
    </row>
    <row r="948" spans="1:7" ht="16.5" customHeight="1" x14ac:dyDescent="0.15">
      <c r="A948" t="str">
        <f t="shared" si="14"/>
        <v>PugliaAI55</v>
      </c>
      <c r="B948" s="4" t="s">
        <v>324</v>
      </c>
      <c r="C948" s="12" t="s">
        <v>359</v>
      </c>
      <c r="D948" s="12" t="s">
        <v>231</v>
      </c>
      <c r="E948" s="4" t="s">
        <v>353</v>
      </c>
      <c r="F948" s="5">
        <v>2</v>
      </c>
      <c r="G948" s="5">
        <v>0</v>
      </c>
    </row>
    <row r="949" spans="1:7" ht="16.5" customHeight="1" x14ac:dyDescent="0.15">
      <c r="A949" t="str">
        <f t="shared" si="14"/>
        <v>SardegnaAI55</v>
      </c>
      <c r="B949" s="4" t="s">
        <v>325</v>
      </c>
      <c r="C949" s="12" t="s">
        <v>359</v>
      </c>
      <c r="D949" s="12" t="s">
        <v>231</v>
      </c>
      <c r="E949" s="4" t="s">
        <v>353</v>
      </c>
      <c r="F949" s="5">
        <v>1</v>
      </c>
      <c r="G949" s="5">
        <v>0</v>
      </c>
    </row>
    <row r="950" spans="1:7" ht="16.5" customHeight="1" x14ac:dyDescent="0.15">
      <c r="A950" t="str">
        <f t="shared" si="14"/>
        <v>SiciliaAI55</v>
      </c>
      <c r="B950" s="4" t="s">
        <v>326</v>
      </c>
      <c r="C950" s="12" t="s">
        <v>359</v>
      </c>
      <c r="D950" s="12" t="s">
        <v>231</v>
      </c>
      <c r="E950" s="4" t="s">
        <v>353</v>
      </c>
      <c r="F950" s="5">
        <v>1</v>
      </c>
      <c r="G950" s="5">
        <v>0</v>
      </c>
    </row>
    <row r="951" spans="1:7" ht="16.5" customHeight="1" x14ac:dyDescent="0.15">
      <c r="A951" t="str">
        <f t="shared" si="14"/>
        <v>VenetoAI55</v>
      </c>
      <c r="B951" s="4" t="s">
        <v>329</v>
      </c>
      <c r="C951" s="12" t="s">
        <v>359</v>
      </c>
      <c r="D951" s="12" t="s">
        <v>231</v>
      </c>
      <c r="E951" s="4" t="s">
        <v>353</v>
      </c>
      <c r="F951" s="5">
        <v>1</v>
      </c>
      <c r="G951" s="5">
        <v>0</v>
      </c>
    </row>
    <row r="952" spans="1:7" ht="16.5" customHeight="1" x14ac:dyDescent="0.15">
      <c r="A952" t="str">
        <f t="shared" si="14"/>
        <v>VenetoAJ24</v>
      </c>
      <c r="B952" s="4" t="s">
        <v>329</v>
      </c>
      <c r="C952" s="12" t="s">
        <v>359</v>
      </c>
      <c r="D952" s="12" t="s">
        <v>286</v>
      </c>
      <c r="E952" s="4" t="s">
        <v>399</v>
      </c>
      <c r="F952" s="5">
        <v>1</v>
      </c>
      <c r="G952" s="5">
        <v>0</v>
      </c>
    </row>
    <row r="953" spans="1:7" ht="16.5" customHeight="1" x14ac:dyDescent="0.15">
      <c r="A953" t="str">
        <f t="shared" si="14"/>
        <v>LazioAJ55</v>
      </c>
      <c r="B953" s="4" t="s">
        <v>319</v>
      </c>
      <c r="C953" s="12" t="s">
        <v>359</v>
      </c>
      <c r="D953" s="12" t="s">
        <v>233</v>
      </c>
      <c r="E953" s="4" t="s">
        <v>354</v>
      </c>
      <c r="F953" s="5">
        <v>1</v>
      </c>
      <c r="G953" s="5">
        <v>0</v>
      </c>
    </row>
    <row r="954" spans="1:7" ht="16.5" customHeight="1" x14ac:dyDescent="0.15">
      <c r="A954" t="str">
        <f t="shared" si="14"/>
        <v>LombardiaAJ55</v>
      </c>
      <c r="B954" s="4" t="s">
        <v>321</v>
      </c>
      <c r="C954" s="12" t="s">
        <v>359</v>
      </c>
      <c r="D954" s="12" t="s">
        <v>233</v>
      </c>
      <c r="E954" s="4" t="s">
        <v>354</v>
      </c>
      <c r="F954" s="5">
        <v>1</v>
      </c>
      <c r="G954" s="5">
        <v>0</v>
      </c>
    </row>
    <row r="955" spans="1:7" ht="16.5" customHeight="1" x14ac:dyDescent="0.15">
      <c r="A955" t="str">
        <f t="shared" si="14"/>
        <v>PiemonteAJ55</v>
      </c>
      <c r="B955" s="4" t="s">
        <v>323</v>
      </c>
      <c r="C955" s="12" t="s">
        <v>359</v>
      </c>
      <c r="D955" s="12" t="s">
        <v>233</v>
      </c>
      <c r="E955" s="4" t="s">
        <v>354</v>
      </c>
      <c r="F955" s="5">
        <v>6</v>
      </c>
      <c r="G955" s="5">
        <v>1</v>
      </c>
    </row>
    <row r="956" spans="1:7" ht="16.5" customHeight="1" x14ac:dyDescent="0.15">
      <c r="A956" t="str">
        <f t="shared" si="14"/>
        <v>SiciliaAJ55</v>
      </c>
      <c r="B956" s="4" t="s">
        <v>326</v>
      </c>
      <c r="C956" s="12" t="s">
        <v>359</v>
      </c>
      <c r="D956" s="12" t="s">
        <v>233</v>
      </c>
      <c r="E956" s="4" t="s">
        <v>354</v>
      </c>
      <c r="F956" s="5">
        <v>1</v>
      </c>
      <c r="G956" s="5">
        <v>0</v>
      </c>
    </row>
    <row r="957" spans="1:7" ht="16.5" customHeight="1" x14ac:dyDescent="0.15">
      <c r="A957" t="str">
        <f t="shared" si="14"/>
        <v>VenetoAJ55</v>
      </c>
      <c r="B957" s="4" t="s">
        <v>329</v>
      </c>
      <c r="C957" s="12" t="s">
        <v>359</v>
      </c>
      <c r="D957" s="12" t="s">
        <v>233</v>
      </c>
      <c r="E957" s="4" t="s">
        <v>354</v>
      </c>
      <c r="F957" s="5">
        <v>2</v>
      </c>
      <c r="G957" s="5">
        <v>0</v>
      </c>
    </row>
    <row r="958" spans="1:7" ht="16.5" customHeight="1" x14ac:dyDescent="0.15">
      <c r="A958" t="str">
        <f t="shared" si="14"/>
        <v>SiciliaAK24</v>
      </c>
      <c r="B958" s="4" t="s">
        <v>326</v>
      </c>
      <c r="C958" s="12" t="s">
        <v>359</v>
      </c>
      <c r="D958" s="12" t="s">
        <v>273</v>
      </c>
      <c r="E958" s="4" t="s">
        <v>400</v>
      </c>
      <c r="F958" s="5">
        <v>3</v>
      </c>
      <c r="G958" s="5">
        <v>0</v>
      </c>
    </row>
    <row r="959" spans="1:7" ht="16.5" customHeight="1" x14ac:dyDescent="0.15">
      <c r="A959" t="str">
        <f t="shared" si="14"/>
        <v>LazioAK55</v>
      </c>
      <c r="B959" s="4" t="s">
        <v>319</v>
      </c>
      <c r="C959" s="12" t="s">
        <v>359</v>
      </c>
      <c r="D959" s="12" t="s">
        <v>235</v>
      </c>
      <c r="E959" s="4" t="s">
        <v>401</v>
      </c>
      <c r="F959" s="5">
        <v>1</v>
      </c>
      <c r="G959" s="5">
        <v>0</v>
      </c>
    </row>
    <row r="960" spans="1:7" ht="16.5" customHeight="1" x14ac:dyDescent="0.15">
      <c r="A960" t="str">
        <f t="shared" si="14"/>
        <v>PiemonteAK55</v>
      </c>
      <c r="B960" s="4" t="s">
        <v>323</v>
      </c>
      <c r="C960" s="12" t="s">
        <v>359</v>
      </c>
      <c r="D960" s="12" t="s">
        <v>235</v>
      </c>
      <c r="E960" s="4" t="s">
        <v>401</v>
      </c>
      <c r="F960" s="5">
        <v>1</v>
      </c>
      <c r="G960" s="5">
        <v>0</v>
      </c>
    </row>
    <row r="961" spans="1:7" ht="16.5" customHeight="1" x14ac:dyDescent="0.15">
      <c r="A961" t="str">
        <f t="shared" si="14"/>
        <v>SiciliaAK55</v>
      </c>
      <c r="B961" s="4" t="s">
        <v>326</v>
      </c>
      <c r="C961" s="12" t="s">
        <v>359</v>
      </c>
      <c r="D961" s="12" t="s">
        <v>235</v>
      </c>
      <c r="E961" s="4" t="s">
        <v>401</v>
      </c>
      <c r="F961" s="5">
        <v>2</v>
      </c>
      <c r="G961" s="5">
        <v>0</v>
      </c>
    </row>
    <row r="962" spans="1:7" ht="16.5" customHeight="1" x14ac:dyDescent="0.15">
      <c r="A962" t="str">
        <f t="shared" ref="A962:A1025" si="15">B962&amp;D962</f>
        <v>CampaniaAL55</v>
      </c>
      <c r="B962" s="4" t="s">
        <v>316</v>
      </c>
      <c r="C962" s="12" t="s">
        <v>359</v>
      </c>
      <c r="D962" s="12" t="s">
        <v>204</v>
      </c>
      <c r="E962" s="4" t="s">
        <v>356</v>
      </c>
      <c r="F962" s="5">
        <v>1</v>
      </c>
      <c r="G962" s="5">
        <v>0</v>
      </c>
    </row>
    <row r="963" spans="1:7" ht="16.5" customHeight="1" x14ac:dyDescent="0.15">
      <c r="A963" t="str">
        <f t="shared" si="15"/>
        <v>PugliaAL55</v>
      </c>
      <c r="B963" s="4" t="s">
        <v>324</v>
      </c>
      <c r="C963" s="12" t="s">
        <v>359</v>
      </c>
      <c r="D963" s="12" t="s">
        <v>204</v>
      </c>
      <c r="E963" s="4" t="s">
        <v>356</v>
      </c>
      <c r="F963" s="5">
        <v>1</v>
      </c>
      <c r="G963" s="5">
        <v>0</v>
      </c>
    </row>
    <row r="964" spans="1:7" ht="16.5" customHeight="1" x14ac:dyDescent="0.15">
      <c r="A964" t="str">
        <f t="shared" si="15"/>
        <v>SiciliaAM24</v>
      </c>
      <c r="B964" s="4" t="s">
        <v>326</v>
      </c>
      <c r="C964" s="12" t="s">
        <v>359</v>
      </c>
      <c r="D964" s="12" t="s">
        <v>275</v>
      </c>
      <c r="E964" s="4" t="s">
        <v>402</v>
      </c>
      <c r="F964" s="5">
        <v>5</v>
      </c>
      <c r="G964" s="5">
        <v>1</v>
      </c>
    </row>
    <row r="965" spans="1:7" ht="16.5" customHeight="1" x14ac:dyDescent="0.15">
      <c r="A965" t="str">
        <f t="shared" si="15"/>
        <v>LombardiaAM55</v>
      </c>
      <c r="B965" s="4" t="s">
        <v>321</v>
      </c>
      <c r="C965" s="12" t="s">
        <v>359</v>
      </c>
      <c r="D965" s="12" t="s">
        <v>249</v>
      </c>
      <c r="E965" s="4" t="s">
        <v>357</v>
      </c>
      <c r="F965" s="5">
        <v>1</v>
      </c>
      <c r="G965" s="5">
        <v>0</v>
      </c>
    </row>
    <row r="966" spans="1:7" ht="16.5" customHeight="1" x14ac:dyDescent="0.15">
      <c r="A966" t="str">
        <f t="shared" si="15"/>
        <v>ToscanaAM55</v>
      </c>
      <c r="B966" s="4" t="s">
        <v>327</v>
      </c>
      <c r="C966" s="12" t="s">
        <v>359</v>
      </c>
      <c r="D966" s="12" t="s">
        <v>249</v>
      </c>
      <c r="E966" s="4" t="s">
        <v>357</v>
      </c>
      <c r="F966" s="5">
        <v>1</v>
      </c>
      <c r="G966" s="5">
        <v>0</v>
      </c>
    </row>
    <row r="967" spans="1:7" ht="16.5" customHeight="1" x14ac:dyDescent="0.15">
      <c r="A967" t="str">
        <f t="shared" si="15"/>
        <v>LazioAN55</v>
      </c>
      <c r="B967" s="4" t="s">
        <v>319</v>
      </c>
      <c r="C967" s="12" t="s">
        <v>359</v>
      </c>
      <c r="D967" s="12" t="s">
        <v>237</v>
      </c>
      <c r="E967" s="4" t="s">
        <v>358</v>
      </c>
      <c r="F967" s="5">
        <v>1</v>
      </c>
      <c r="G967" s="5">
        <v>0</v>
      </c>
    </row>
    <row r="968" spans="1:7" ht="16.5" customHeight="1" x14ac:dyDescent="0.15">
      <c r="A968" t="str">
        <f t="shared" si="15"/>
        <v>SardegnaAN55</v>
      </c>
      <c r="B968" s="4" t="s">
        <v>325</v>
      </c>
      <c r="C968" s="12" t="s">
        <v>359</v>
      </c>
      <c r="D968" s="12" t="s">
        <v>237</v>
      </c>
      <c r="E968" s="4" t="s">
        <v>358</v>
      </c>
      <c r="F968" s="5">
        <v>1</v>
      </c>
      <c r="G968" s="5">
        <v>0</v>
      </c>
    </row>
    <row r="969" spans="1:7" ht="16.5" customHeight="1" x14ac:dyDescent="0.15">
      <c r="A969" t="str">
        <f t="shared" si="15"/>
        <v>Friuli V. G.AO55</v>
      </c>
      <c r="B969" s="4" t="s">
        <v>318</v>
      </c>
      <c r="C969" s="12" t="s">
        <v>359</v>
      </c>
      <c r="D969" s="12" t="s">
        <v>222</v>
      </c>
      <c r="E969" s="4" t="s">
        <v>403</v>
      </c>
      <c r="F969" s="5">
        <v>1</v>
      </c>
      <c r="G969" s="5">
        <v>0</v>
      </c>
    </row>
    <row r="970" spans="1:7" ht="16.5" customHeight="1" x14ac:dyDescent="0.15">
      <c r="A970" t="str">
        <f t="shared" si="15"/>
        <v>LazioAO55</v>
      </c>
      <c r="B970" s="4" t="s">
        <v>319</v>
      </c>
      <c r="C970" s="12" t="s">
        <v>359</v>
      </c>
      <c r="D970" s="12" t="s">
        <v>222</v>
      </c>
      <c r="E970" s="4" t="s">
        <v>403</v>
      </c>
      <c r="F970" s="5">
        <v>2</v>
      </c>
      <c r="G970" s="5">
        <v>0</v>
      </c>
    </row>
    <row r="971" spans="1:7" ht="16.5" customHeight="1" x14ac:dyDescent="0.15">
      <c r="A971" t="str">
        <f t="shared" si="15"/>
        <v>PiemonteAO55</v>
      </c>
      <c r="B971" s="4" t="s">
        <v>323</v>
      </c>
      <c r="C971" s="12" t="s">
        <v>359</v>
      </c>
      <c r="D971" s="12" t="s">
        <v>222</v>
      </c>
      <c r="E971" s="4" t="s">
        <v>403</v>
      </c>
      <c r="F971" s="5">
        <v>4</v>
      </c>
      <c r="G971" s="5">
        <v>1</v>
      </c>
    </row>
    <row r="972" spans="1:7" ht="16.5" customHeight="1" x14ac:dyDescent="0.15">
      <c r="A972" t="str">
        <f t="shared" si="15"/>
        <v>ToscanaAO55</v>
      </c>
      <c r="B972" s="14" t="s">
        <v>327</v>
      </c>
      <c r="C972" s="17" t="s">
        <v>359</v>
      </c>
      <c r="D972" s="17" t="s">
        <v>222</v>
      </c>
      <c r="E972" s="14" t="s">
        <v>403</v>
      </c>
      <c r="F972" s="16">
        <v>1</v>
      </c>
      <c r="G972" s="16">
        <v>0</v>
      </c>
    </row>
    <row r="973" spans="1:7" ht="16.5" customHeight="1" x14ac:dyDescent="0.15">
      <c r="A973" t="str">
        <f t="shared" si="15"/>
        <v>VenetoAO55</v>
      </c>
      <c r="B973" s="4" t="s">
        <v>329</v>
      </c>
      <c r="C973" s="12" t="s">
        <v>359</v>
      </c>
      <c r="D973" s="12" t="s">
        <v>222</v>
      </c>
      <c r="E973" s="4" t="s">
        <v>403</v>
      </c>
      <c r="F973" s="5">
        <v>1</v>
      </c>
      <c r="G973" s="5">
        <v>0</v>
      </c>
    </row>
    <row r="974" spans="1:7" ht="16.5" customHeight="1" x14ac:dyDescent="0.15">
      <c r="A974" t="str">
        <f t="shared" si="15"/>
        <v>CampaniaAQ55</v>
      </c>
      <c r="B974" s="4" t="s">
        <v>316</v>
      </c>
      <c r="C974" s="12" t="s">
        <v>359</v>
      </c>
      <c r="D974" s="12" t="s">
        <v>206</v>
      </c>
      <c r="E974" s="4" t="s">
        <v>404</v>
      </c>
      <c r="F974" s="5">
        <v>1</v>
      </c>
      <c r="G974" s="5">
        <v>0</v>
      </c>
    </row>
    <row r="975" spans="1:7" ht="16.5" customHeight="1" x14ac:dyDescent="0.15">
      <c r="A975" t="str">
        <f t="shared" si="15"/>
        <v>BasilicataAW55</v>
      </c>
      <c r="B975" s="4" t="s">
        <v>332</v>
      </c>
      <c r="C975" s="12" t="s">
        <v>359</v>
      </c>
      <c r="D975" s="12" t="s">
        <v>126</v>
      </c>
      <c r="E975" s="4" t="s">
        <v>405</v>
      </c>
      <c r="F975" s="5">
        <v>1</v>
      </c>
      <c r="G975" s="5">
        <v>0</v>
      </c>
    </row>
    <row r="976" spans="1:7" ht="16.5" customHeight="1" x14ac:dyDescent="0.15">
      <c r="A976" t="str">
        <f t="shared" si="15"/>
        <v>LazioAW55</v>
      </c>
      <c r="B976" s="4" t="s">
        <v>319</v>
      </c>
      <c r="C976" s="12" t="s">
        <v>359</v>
      </c>
      <c r="D976" s="12" t="s">
        <v>126</v>
      </c>
      <c r="E976" s="4" t="s">
        <v>405</v>
      </c>
      <c r="F976" s="5">
        <v>1</v>
      </c>
      <c r="G976" s="5">
        <v>0</v>
      </c>
    </row>
    <row r="977" spans="1:7" ht="16.5" customHeight="1" x14ac:dyDescent="0.15">
      <c r="A977" t="str">
        <f t="shared" si="15"/>
        <v>ToscanaAW55</v>
      </c>
      <c r="B977" s="4" t="s">
        <v>327</v>
      </c>
      <c r="C977" s="12" t="s">
        <v>359</v>
      </c>
      <c r="D977" s="12" t="s">
        <v>126</v>
      </c>
      <c r="E977" s="4" t="s">
        <v>405</v>
      </c>
      <c r="F977" s="5">
        <v>2</v>
      </c>
      <c r="G977" s="5">
        <v>0</v>
      </c>
    </row>
    <row r="978" spans="1:7" ht="16.5" customHeight="1" x14ac:dyDescent="0.15">
      <c r="A978" t="str">
        <f t="shared" si="15"/>
        <v>AbruzzoB003</v>
      </c>
      <c r="B978" s="4" t="s">
        <v>330</v>
      </c>
      <c r="C978" s="12" t="s">
        <v>359</v>
      </c>
      <c r="D978" s="12" t="s">
        <v>91</v>
      </c>
      <c r="E978" s="4" t="s">
        <v>92</v>
      </c>
      <c r="F978" s="5">
        <v>1</v>
      </c>
      <c r="G978" s="5">
        <v>0</v>
      </c>
    </row>
    <row r="979" spans="1:7" ht="16.5" customHeight="1" x14ac:dyDescent="0.15">
      <c r="A979" t="str">
        <f t="shared" si="15"/>
        <v>BasilicataB003</v>
      </c>
      <c r="B979" s="4" t="s">
        <v>332</v>
      </c>
      <c r="C979" s="12" t="s">
        <v>359</v>
      </c>
      <c r="D979" s="12" t="s">
        <v>91</v>
      </c>
      <c r="E979" s="4" t="s">
        <v>92</v>
      </c>
      <c r="F979" s="5">
        <v>1</v>
      </c>
      <c r="G979" s="5">
        <v>0</v>
      </c>
    </row>
    <row r="980" spans="1:7" ht="16.5" customHeight="1" x14ac:dyDescent="0.15">
      <c r="A980" t="str">
        <f t="shared" si="15"/>
        <v>CalabriaB003</v>
      </c>
      <c r="B980" s="4" t="s">
        <v>313</v>
      </c>
      <c r="C980" s="12" t="s">
        <v>359</v>
      </c>
      <c r="D980" s="12" t="s">
        <v>91</v>
      </c>
      <c r="E980" s="4" t="s">
        <v>92</v>
      </c>
      <c r="F980" s="5">
        <v>3</v>
      </c>
      <c r="G980" s="5">
        <v>0</v>
      </c>
    </row>
    <row r="981" spans="1:7" ht="16.5" customHeight="1" x14ac:dyDescent="0.15">
      <c r="A981" t="str">
        <f t="shared" si="15"/>
        <v>CampaniaB003</v>
      </c>
      <c r="B981" s="4" t="s">
        <v>316</v>
      </c>
      <c r="C981" s="12" t="s">
        <v>359</v>
      </c>
      <c r="D981" s="12" t="s">
        <v>91</v>
      </c>
      <c r="E981" s="4" t="s">
        <v>92</v>
      </c>
      <c r="F981" s="5">
        <v>1</v>
      </c>
      <c r="G981" s="5">
        <v>0</v>
      </c>
    </row>
    <row r="982" spans="1:7" ht="16.5" customHeight="1" x14ac:dyDescent="0.15">
      <c r="A982" t="str">
        <f t="shared" si="15"/>
        <v>Emilia R.B003</v>
      </c>
      <c r="B982" s="4" t="s">
        <v>317</v>
      </c>
      <c r="C982" s="12" t="s">
        <v>359</v>
      </c>
      <c r="D982" s="12" t="s">
        <v>91</v>
      </c>
      <c r="E982" s="4" t="s">
        <v>92</v>
      </c>
      <c r="F982" s="5">
        <v>9</v>
      </c>
      <c r="G982" s="5">
        <v>2</v>
      </c>
    </row>
    <row r="983" spans="1:7" ht="16.5" customHeight="1" x14ac:dyDescent="0.15">
      <c r="A983" t="str">
        <f t="shared" si="15"/>
        <v>Friuli V. G.B003</v>
      </c>
      <c r="B983" s="4" t="s">
        <v>318</v>
      </c>
      <c r="C983" s="12" t="s">
        <v>359</v>
      </c>
      <c r="D983" s="12" t="s">
        <v>91</v>
      </c>
      <c r="E983" s="4" t="s">
        <v>92</v>
      </c>
      <c r="F983" s="5">
        <v>4</v>
      </c>
      <c r="G983" s="5">
        <v>1</v>
      </c>
    </row>
    <row r="984" spans="1:7" ht="16.5" customHeight="1" x14ac:dyDescent="0.15">
      <c r="A984" t="str">
        <f t="shared" si="15"/>
        <v>LazioB003</v>
      </c>
      <c r="B984" s="4" t="s">
        <v>319</v>
      </c>
      <c r="C984" s="12" t="s">
        <v>359</v>
      </c>
      <c r="D984" s="12" t="s">
        <v>91</v>
      </c>
      <c r="E984" s="4" t="s">
        <v>92</v>
      </c>
      <c r="F984" s="5">
        <v>12</v>
      </c>
      <c r="G984" s="5">
        <v>3</v>
      </c>
    </row>
    <row r="985" spans="1:7" ht="16.5" customHeight="1" x14ac:dyDescent="0.15">
      <c r="A985" t="str">
        <f t="shared" si="15"/>
        <v>LiguriaB003</v>
      </c>
      <c r="B985" s="4" t="s">
        <v>320</v>
      </c>
      <c r="C985" s="12" t="s">
        <v>359</v>
      </c>
      <c r="D985" s="12" t="s">
        <v>91</v>
      </c>
      <c r="E985" s="4" t="s">
        <v>92</v>
      </c>
      <c r="F985" s="5">
        <v>4</v>
      </c>
      <c r="G985" s="5">
        <v>1</v>
      </c>
    </row>
    <row r="986" spans="1:7" ht="16.5" customHeight="1" x14ac:dyDescent="0.15">
      <c r="A986" t="str">
        <f t="shared" si="15"/>
        <v>LombardiaB003</v>
      </c>
      <c r="B986" s="4" t="s">
        <v>321</v>
      </c>
      <c r="C986" s="12" t="s">
        <v>359</v>
      </c>
      <c r="D986" s="12" t="s">
        <v>91</v>
      </c>
      <c r="E986" s="4" t="s">
        <v>92</v>
      </c>
      <c r="F986" s="5">
        <v>19</v>
      </c>
      <c r="G986" s="5">
        <v>5</v>
      </c>
    </row>
    <row r="987" spans="1:7" ht="16.5" customHeight="1" x14ac:dyDescent="0.15">
      <c r="A987" t="str">
        <f t="shared" si="15"/>
        <v>PiemonteB003</v>
      </c>
      <c r="B987" s="4" t="s">
        <v>323</v>
      </c>
      <c r="C987" s="12" t="s">
        <v>359</v>
      </c>
      <c r="D987" s="12" t="s">
        <v>91</v>
      </c>
      <c r="E987" s="4" t="s">
        <v>92</v>
      </c>
      <c r="F987" s="5">
        <v>5</v>
      </c>
      <c r="G987" s="5">
        <v>1</v>
      </c>
    </row>
    <row r="988" spans="1:7" ht="16.5" customHeight="1" x14ac:dyDescent="0.15">
      <c r="A988" t="str">
        <f t="shared" si="15"/>
        <v>PugliaB003</v>
      </c>
      <c r="B988" s="4" t="s">
        <v>324</v>
      </c>
      <c r="C988" s="12" t="s">
        <v>359</v>
      </c>
      <c r="D988" s="12" t="s">
        <v>91</v>
      </c>
      <c r="E988" s="4" t="s">
        <v>92</v>
      </c>
      <c r="F988" s="5">
        <v>2</v>
      </c>
      <c r="G988" s="5">
        <v>0</v>
      </c>
    </row>
    <row r="989" spans="1:7" ht="16.5" customHeight="1" x14ac:dyDescent="0.15">
      <c r="A989" t="str">
        <f t="shared" si="15"/>
        <v>SardegnaB003</v>
      </c>
      <c r="B989" s="4" t="s">
        <v>325</v>
      </c>
      <c r="C989" s="12" t="s">
        <v>359</v>
      </c>
      <c r="D989" s="12" t="s">
        <v>91</v>
      </c>
      <c r="E989" s="4" t="s">
        <v>92</v>
      </c>
      <c r="F989" s="5">
        <v>5</v>
      </c>
      <c r="G989" s="5">
        <v>1</v>
      </c>
    </row>
    <row r="990" spans="1:7" ht="16.5" customHeight="1" x14ac:dyDescent="0.15">
      <c r="A990" t="str">
        <f t="shared" si="15"/>
        <v>SiciliaB003</v>
      </c>
      <c r="B990" s="4" t="s">
        <v>326</v>
      </c>
      <c r="C990" s="12" t="s">
        <v>359</v>
      </c>
      <c r="D990" s="12" t="s">
        <v>91</v>
      </c>
      <c r="E990" s="4" t="s">
        <v>92</v>
      </c>
      <c r="F990" s="5">
        <v>6</v>
      </c>
      <c r="G990" s="5">
        <v>1</v>
      </c>
    </row>
    <row r="991" spans="1:7" ht="16.5" customHeight="1" x14ac:dyDescent="0.15">
      <c r="A991" t="str">
        <f t="shared" si="15"/>
        <v>ToscanaB003</v>
      </c>
      <c r="B991" s="4" t="s">
        <v>327</v>
      </c>
      <c r="C991" s="12" t="s">
        <v>359</v>
      </c>
      <c r="D991" s="12" t="s">
        <v>91</v>
      </c>
      <c r="E991" s="4" t="s">
        <v>92</v>
      </c>
      <c r="F991" s="5">
        <v>7</v>
      </c>
      <c r="G991" s="5">
        <v>2</v>
      </c>
    </row>
    <row r="992" spans="1:7" ht="16.5" customHeight="1" x14ac:dyDescent="0.15">
      <c r="A992" t="str">
        <f t="shared" si="15"/>
        <v>UmbriaB003</v>
      </c>
      <c r="B992" s="4" t="s">
        <v>328</v>
      </c>
      <c r="C992" s="12" t="s">
        <v>359</v>
      </c>
      <c r="D992" s="12" t="s">
        <v>91</v>
      </c>
      <c r="E992" s="4" t="s">
        <v>92</v>
      </c>
      <c r="F992" s="5">
        <v>3</v>
      </c>
      <c r="G992" s="5">
        <v>0</v>
      </c>
    </row>
    <row r="993" spans="1:7" ht="16.5" customHeight="1" x14ac:dyDescent="0.15">
      <c r="A993" t="str">
        <f t="shared" si="15"/>
        <v>VenetoB003</v>
      </c>
      <c r="B993" s="4" t="s">
        <v>329</v>
      </c>
      <c r="C993" s="12" t="s">
        <v>359</v>
      </c>
      <c r="D993" s="12" t="s">
        <v>91</v>
      </c>
      <c r="E993" s="4" t="s">
        <v>92</v>
      </c>
      <c r="F993" s="5">
        <v>21</v>
      </c>
      <c r="G993" s="5">
        <v>6</v>
      </c>
    </row>
    <row r="994" spans="1:7" ht="16.5" customHeight="1" x14ac:dyDescent="0.15">
      <c r="A994" t="str">
        <f t="shared" si="15"/>
        <v>LombardiaB004</v>
      </c>
      <c r="B994" s="4" t="s">
        <v>321</v>
      </c>
      <c r="C994" s="12" t="s">
        <v>359</v>
      </c>
      <c r="D994" s="12" t="s">
        <v>251</v>
      </c>
      <c r="E994" s="4" t="s">
        <v>252</v>
      </c>
      <c r="F994" s="5">
        <v>1</v>
      </c>
      <c r="G994" s="5">
        <v>0</v>
      </c>
    </row>
    <row r="995" spans="1:7" ht="16.5" customHeight="1" x14ac:dyDescent="0.15">
      <c r="A995" t="str">
        <f t="shared" si="15"/>
        <v>LiguriaB005</v>
      </c>
      <c r="B995" s="4" t="s">
        <v>320</v>
      </c>
      <c r="C995" s="12" t="s">
        <v>359</v>
      </c>
      <c r="D995" s="12" t="s">
        <v>242</v>
      </c>
      <c r="E995" s="4" t="s">
        <v>243</v>
      </c>
      <c r="F995" s="5">
        <v>1</v>
      </c>
      <c r="G995" s="5">
        <v>0</v>
      </c>
    </row>
    <row r="996" spans="1:7" ht="16.5" customHeight="1" x14ac:dyDescent="0.15">
      <c r="A996" t="str">
        <f t="shared" si="15"/>
        <v>LombardiaB005</v>
      </c>
      <c r="B996" s="4" t="s">
        <v>321</v>
      </c>
      <c r="C996" s="12" t="s">
        <v>359</v>
      </c>
      <c r="D996" s="12" t="s">
        <v>242</v>
      </c>
      <c r="E996" s="4" t="s">
        <v>243</v>
      </c>
      <c r="F996" s="5">
        <v>2</v>
      </c>
      <c r="G996" s="5">
        <v>0</v>
      </c>
    </row>
    <row r="997" spans="1:7" ht="16.5" customHeight="1" x14ac:dyDescent="0.15">
      <c r="A997" t="str">
        <f t="shared" si="15"/>
        <v>SiciliaB005</v>
      </c>
      <c r="B997" s="4" t="s">
        <v>326</v>
      </c>
      <c r="C997" s="12" t="s">
        <v>359</v>
      </c>
      <c r="D997" s="12" t="s">
        <v>242</v>
      </c>
      <c r="E997" s="4" t="s">
        <v>243</v>
      </c>
      <c r="F997" s="5">
        <v>2</v>
      </c>
      <c r="G997" s="5">
        <v>0</v>
      </c>
    </row>
    <row r="998" spans="1:7" ht="16.5" customHeight="1" x14ac:dyDescent="0.15">
      <c r="A998" t="str">
        <f t="shared" si="15"/>
        <v>AbruzzoB006</v>
      </c>
      <c r="B998" s="4" t="s">
        <v>330</v>
      </c>
      <c r="C998" s="12" t="s">
        <v>359</v>
      </c>
      <c r="D998" s="12" t="s">
        <v>93</v>
      </c>
      <c r="E998" s="4" t="s">
        <v>94</v>
      </c>
      <c r="F998" s="5">
        <v>2</v>
      </c>
      <c r="G998" s="5">
        <v>0</v>
      </c>
    </row>
    <row r="999" spans="1:7" ht="16.5" customHeight="1" x14ac:dyDescent="0.15">
      <c r="A999" t="str">
        <f t="shared" si="15"/>
        <v>BasilicataB006</v>
      </c>
      <c r="B999" s="4" t="s">
        <v>332</v>
      </c>
      <c r="C999" s="12" t="s">
        <v>359</v>
      </c>
      <c r="D999" s="12" t="s">
        <v>93</v>
      </c>
      <c r="E999" s="4" t="s">
        <v>94</v>
      </c>
      <c r="F999" s="5">
        <v>3</v>
      </c>
      <c r="G999" s="5">
        <v>0</v>
      </c>
    </row>
    <row r="1000" spans="1:7" ht="16.5" customHeight="1" x14ac:dyDescent="0.15">
      <c r="A1000" t="str">
        <f t="shared" si="15"/>
        <v>CalabriaB006</v>
      </c>
      <c r="B1000" s="4" t="s">
        <v>313</v>
      </c>
      <c r="C1000" s="12" t="s">
        <v>359</v>
      </c>
      <c r="D1000" s="12" t="s">
        <v>93</v>
      </c>
      <c r="E1000" s="4" t="s">
        <v>94</v>
      </c>
      <c r="F1000" s="5">
        <v>7</v>
      </c>
      <c r="G1000" s="5">
        <v>2</v>
      </c>
    </row>
    <row r="1001" spans="1:7" ht="16.5" customHeight="1" x14ac:dyDescent="0.15">
      <c r="A1001" t="str">
        <f t="shared" si="15"/>
        <v>Emilia R.B006</v>
      </c>
      <c r="B1001" s="4" t="s">
        <v>317</v>
      </c>
      <c r="C1001" s="12" t="s">
        <v>359</v>
      </c>
      <c r="D1001" s="12" t="s">
        <v>93</v>
      </c>
      <c r="E1001" s="4" t="s">
        <v>94</v>
      </c>
      <c r="F1001" s="5">
        <v>4</v>
      </c>
      <c r="G1001" s="5">
        <v>1</v>
      </c>
    </row>
    <row r="1002" spans="1:7" ht="16.5" customHeight="1" x14ac:dyDescent="0.15">
      <c r="A1002" t="str">
        <f t="shared" si="15"/>
        <v>Friuli V. G.B006</v>
      </c>
      <c r="B1002" s="4" t="s">
        <v>318</v>
      </c>
      <c r="C1002" s="12" t="s">
        <v>359</v>
      </c>
      <c r="D1002" s="12" t="s">
        <v>93</v>
      </c>
      <c r="E1002" s="4" t="s">
        <v>94</v>
      </c>
      <c r="F1002" s="5">
        <v>2</v>
      </c>
      <c r="G1002" s="5">
        <v>0</v>
      </c>
    </row>
    <row r="1003" spans="1:7" ht="16.5" customHeight="1" x14ac:dyDescent="0.15">
      <c r="A1003" t="str">
        <f t="shared" si="15"/>
        <v>LazioB006</v>
      </c>
      <c r="B1003" s="4" t="s">
        <v>319</v>
      </c>
      <c r="C1003" s="12" t="s">
        <v>359</v>
      </c>
      <c r="D1003" s="12" t="s">
        <v>93</v>
      </c>
      <c r="E1003" s="4" t="s">
        <v>94</v>
      </c>
      <c r="F1003" s="5">
        <v>13</v>
      </c>
      <c r="G1003" s="5">
        <v>3</v>
      </c>
    </row>
    <row r="1004" spans="1:7" ht="16.5" customHeight="1" x14ac:dyDescent="0.15">
      <c r="A1004" t="str">
        <f t="shared" si="15"/>
        <v>LombardiaB006</v>
      </c>
      <c r="B1004" s="4" t="s">
        <v>321</v>
      </c>
      <c r="C1004" s="12" t="s">
        <v>359</v>
      </c>
      <c r="D1004" s="12" t="s">
        <v>93</v>
      </c>
      <c r="E1004" s="4" t="s">
        <v>94</v>
      </c>
      <c r="F1004" s="5">
        <v>16</v>
      </c>
      <c r="G1004" s="5">
        <v>4</v>
      </c>
    </row>
    <row r="1005" spans="1:7" ht="16.5" customHeight="1" x14ac:dyDescent="0.15">
      <c r="A1005" t="str">
        <f t="shared" si="15"/>
        <v>MoliseB006</v>
      </c>
      <c r="B1005" s="4" t="s">
        <v>333</v>
      </c>
      <c r="C1005" s="12" t="s">
        <v>359</v>
      </c>
      <c r="D1005" s="12" t="s">
        <v>93</v>
      </c>
      <c r="E1005" s="4" t="s">
        <v>94</v>
      </c>
      <c r="F1005" s="5">
        <v>1</v>
      </c>
      <c r="G1005" s="5">
        <v>0</v>
      </c>
    </row>
    <row r="1006" spans="1:7" ht="16.5" customHeight="1" x14ac:dyDescent="0.15">
      <c r="A1006" t="str">
        <f t="shared" si="15"/>
        <v>PiemonteB006</v>
      </c>
      <c r="B1006" s="14" t="s">
        <v>323</v>
      </c>
      <c r="C1006" s="17" t="s">
        <v>359</v>
      </c>
      <c r="D1006" s="15" t="s">
        <v>93</v>
      </c>
      <c r="E1006" s="14" t="s">
        <v>94</v>
      </c>
      <c r="F1006" s="16">
        <v>3</v>
      </c>
      <c r="G1006" s="16">
        <v>0</v>
      </c>
    </row>
    <row r="1007" spans="1:7" ht="16.5" customHeight="1" x14ac:dyDescent="0.15">
      <c r="A1007" t="str">
        <f t="shared" si="15"/>
        <v>PugliaB006</v>
      </c>
      <c r="B1007" s="4" t="s">
        <v>324</v>
      </c>
      <c r="C1007" s="12" t="s">
        <v>359</v>
      </c>
      <c r="D1007" s="13" t="s">
        <v>93</v>
      </c>
      <c r="E1007" s="4" t="s">
        <v>94</v>
      </c>
      <c r="F1007" s="5">
        <v>13</v>
      </c>
      <c r="G1007" s="5">
        <v>3</v>
      </c>
    </row>
    <row r="1008" spans="1:7" ht="16.5" customHeight="1" x14ac:dyDescent="0.15">
      <c r="A1008" t="str">
        <f t="shared" si="15"/>
        <v>SiciliaB006</v>
      </c>
      <c r="B1008" s="4" t="s">
        <v>326</v>
      </c>
      <c r="C1008" s="12" t="s">
        <v>359</v>
      </c>
      <c r="D1008" s="13" t="s">
        <v>93</v>
      </c>
      <c r="E1008" s="4" t="s">
        <v>94</v>
      </c>
      <c r="F1008" s="5">
        <v>3</v>
      </c>
      <c r="G1008" s="5">
        <v>0</v>
      </c>
    </row>
    <row r="1009" spans="1:7" ht="16.5" customHeight="1" x14ac:dyDescent="0.15">
      <c r="A1009" t="str">
        <f t="shared" si="15"/>
        <v>ToscanaB006</v>
      </c>
      <c r="B1009" s="4" t="s">
        <v>327</v>
      </c>
      <c r="C1009" s="12" t="s">
        <v>359</v>
      </c>
      <c r="D1009" s="13" t="s">
        <v>93</v>
      </c>
      <c r="E1009" s="4" t="s">
        <v>94</v>
      </c>
      <c r="F1009" s="5">
        <v>5</v>
      </c>
      <c r="G1009" s="5">
        <v>1</v>
      </c>
    </row>
    <row r="1010" spans="1:7" ht="16.5" customHeight="1" x14ac:dyDescent="0.15">
      <c r="A1010" t="str">
        <f t="shared" si="15"/>
        <v>UmbriaB006</v>
      </c>
      <c r="B1010" s="4" t="s">
        <v>328</v>
      </c>
      <c r="C1010" s="12" t="s">
        <v>359</v>
      </c>
      <c r="D1010" s="13" t="s">
        <v>93</v>
      </c>
      <c r="E1010" s="4" t="s">
        <v>94</v>
      </c>
      <c r="F1010" s="5">
        <v>1</v>
      </c>
      <c r="G1010" s="5">
        <v>0</v>
      </c>
    </row>
    <row r="1011" spans="1:7" ht="16.5" customHeight="1" x14ac:dyDescent="0.15">
      <c r="A1011" t="str">
        <f t="shared" si="15"/>
        <v>VenetoB006</v>
      </c>
      <c r="B1011" s="4" t="s">
        <v>329</v>
      </c>
      <c r="C1011" s="12" t="s">
        <v>359</v>
      </c>
      <c r="D1011" s="13" t="s">
        <v>93</v>
      </c>
      <c r="E1011" s="4" t="s">
        <v>94</v>
      </c>
      <c r="F1011" s="5">
        <v>6</v>
      </c>
      <c r="G1011" s="5">
        <v>1</v>
      </c>
    </row>
    <row r="1012" spans="1:7" ht="16.5" customHeight="1" x14ac:dyDescent="0.15">
      <c r="A1012" t="str">
        <f t="shared" si="15"/>
        <v>AbruzzoB007</v>
      </c>
      <c r="B1012" s="4" t="s">
        <v>330</v>
      </c>
      <c r="C1012" s="12" t="s">
        <v>359</v>
      </c>
      <c r="D1012" s="13" t="s">
        <v>95</v>
      </c>
      <c r="E1012" s="4" t="s">
        <v>96</v>
      </c>
      <c r="F1012" s="5">
        <v>1</v>
      </c>
      <c r="G1012" s="5">
        <v>0</v>
      </c>
    </row>
    <row r="1013" spans="1:7" ht="16.5" customHeight="1" x14ac:dyDescent="0.15">
      <c r="A1013" t="str">
        <f t="shared" si="15"/>
        <v>BasilicataB007</v>
      </c>
      <c r="B1013" s="4" t="s">
        <v>332</v>
      </c>
      <c r="C1013" s="12" t="s">
        <v>359</v>
      </c>
      <c r="D1013" s="13" t="s">
        <v>95</v>
      </c>
      <c r="E1013" s="4" t="s">
        <v>96</v>
      </c>
      <c r="F1013" s="5">
        <v>1</v>
      </c>
      <c r="G1013" s="5">
        <v>0</v>
      </c>
    </row>
    <row r="1014" spans="1:7" ht="16.5" customHeight="1" x14ac:dyDescent="0.15">
      <c r="A1014" t="str">
        <f t="shared" si="15"/>
        <v>CalabriaB007</v>
      </c>
      <c r="B1014" s="4" t="s">
        <v>313</v>
      </c>
      <c r="C1014" s="12" t="s">
        <v>359</v>
      </c>
      <c r="D1014" s="13" t="s">
        <v>95</v>
      </c>
      <c r="E1014" s="4" t="s">
        <v>96</v>
      </c>
      <c r="F1014" s="5">
        <v>8</v>
      </c>
      <c r="G1014" s="5">
        <v>2</v>
      </c>
    </row>
    <row r="1015" spans="1:7" ht="16.5" customHeight="1" x14ac:dyDescent="0.15">
      <c r="A1015" t="str">
        <f t="shared" si="15"/>
        <v>CampaniaB007</v>
      </c>
      <c r="B1015" s="4" t="s">
        <v>316</v>
      </c>
      <c r="C1015" s="12" t="s">
        <v>359</v>
      </c>
      <c r="D1015" s="13" t="s">
        <v>95</v>
      </c>
      <c r="E1015" s="4" t="s">
        <v>96</v>
      </c>
      <c r="F1015" s="5">
        <v>8</v>
      </c>
      <c r="G1015" s="5">
        <v>2</v>
      </c>
    </row>
    <row r="1016" spans="1:7" ht="16.5" customHeight="1" x14ac:dyDescent="0.15">
      <c r="A1016" t="str">
        <f t="shared" si="15"/>
        <v>Emilia R.B007</v>
      </c>
      <c r="B1016" s="4" t="s">
        <v>317</v>
      </c>
      <c r="C1016" s="12" t="s">
        <v>359</v>
      </c>
      <c r="D1016" s="13" t="s">
        <v>95</v>
      </c>
      <c r="E1016" s="4" t="s">
        <v>96</v>
      </c>
      <c r="F1016" s="5">
        <v>4</v>
      </c>
      <c r="G1016" s="5">
        <v>1</v>
      </c>
    </row>
    <row r="1017" spans="1:7" ht="16.5" customHeight="1" x14ac:dyDescent="0.15">
      <c r="A1017" t="str">
        <f t="shared" si="15"/>
        <v>Friuli V. G.B007</v>
      </c>
      <c r="B1017" s="4" t="s">
        <v>318</v>
      </c>
      <c r="C1017" s="12" t="s">
        <v>359</v>
      </c>
      <c r="D1017" s="13" t="s">
        <v>95</v>
      </c>
      <c r="E1017" s="4" t="s">
        <v>96</v>
      </c>
      <c r="F1017" s="5">
        <v>3</v>
      </c>
      <c r="G1017" s="5">
        <v>0</v>
      </c>
    </row>
    <row r="1018" spans="1:7" ht="16.5" customHeight="1" x14ac:dyDescent="0.15">
      <c r="A1018" t="str">
        <f t="shared" si="15"/>
        <v>LazioB007</v>
      </c>
      <c r="B1018" s="4" t="s">
        <v>319</v>
      </c>
      <c r="C1018" s="12" t="s">
        <v>359</v>
      </c>
      <c r="D1018" s="13" t="s">
        <v>95</v>
      </c>
      <c r="E1018" s="4" t="s">
        <v>96</v>
      </c>
      <c r="F1018" s="5">
        <v>3</v>
      </c>
      <c r="G1018" s="5">
        <v>0</v>
      </c>
    </row>
    <row r="1019" spans="1:7" ht="16.5" customHeight="1" x14ac:dyDescent="0.15">
      <c r="A1019" t="str">
        <f t="shared" si="15"/>
        <v>LiguriaB007</v>
      </c>
      <c r="B1019" s="4" t="s">
        <v>320</v>
      </c>
      <c r="C1019" s="12" t="s">
        <v>359</v>
      </c>
      <c r="D1019" s="13" t="s">
        <v>95</v>
      </c>
      <c r="E1019" s="4" t="s">
        <v>96</v>
      </c>
      <c r="F1019" s="5">
        <v>1</v>
      </c>
      <c r="G1019" s="5">
        <v>0</v>
      </c>
    </row>
    <row r="1020" spans="1:7" ht="16.5" customHeight="1" x14ac:dyDescent="0.15">
      <c r="A1020" t="str">
        <f t="shared" si="15"/>
        <v>LombardiaB007</v>
      </c>
      <c r="B1020" s="4" t="s">
        <v>321</v>
      </c>
      <c r="C1020" s="12" t="s">
        <v>359</v>
      </c>
      <c r="D1020" s="13" t="s">
        <v>95</v>
      </c>
      <c r="E1020" s="4" t="s">
        <v>96</v>
      </c>
      <c r="F1020" s="5">
        <v>3</v>
      </c>
      <c r="G1020" s="5">
        <v>0</v>
      </c>
    </row>
    <row r="1021" spans="1:7" ht="16.5" customHeight="1" x14ac:dyDescent="0.15">
      <c r="A1021" t="str">
        <f t="shared" si="15"/>
        <v>MarcheB007</v>
      </c>
      <c r="B1021" s="4" t="s">
        <v>322</v>
      </c>
      <c r="C1021" s="12" t="s">
        <v>359</v>
      </c>
      <c r="D1021" s="13" t="s">
        <v>95</v>
      </c>
      <c r="E1021" s="4" t="s">
        <v>96</v>
      </c>
      <c r="F1021" s="5">
        <v>6</v>
      </c>
      <c r="G1021" s="5">
        <v>1</v>
      </c>
    </row>
    <row r="1022" spans="1:7" ht="16.5" customHeight="1" x14ac:dyDescent="0.15">
      <c r="A1022" t="str">
        <f t="shared" si="15"/>
        <v>PiemonteB007</v>
      </c>
      <c r="B1022" s="4" t="s">
        <v>323</v>
      </c>
      <c r="C1022" s="12" t="s">
        <v>359</v>
      </c>
      <c r="D1022" s="13" t="s">
        <v>95</v>
      </c>
      <c r="E1022" s="4" t="s">
        <v>96</v>
      </c>
      <c r="F1022" s="5">
        <v>5</v>
      </c>
      <c r="G1022" s="5">
        <v>1</v>
      </c>
    </row>
    <row r="1023" spans="1:7" ht="16.5" customHeight="1" x14ac:dyDescent="0.15">
      <c r="A1023" t="str">
        <f t="shared" si="15"/>
        <v>PugliaB007</v>
      </c>
      <c r="B1023" s="4" t="s">
        <v>324</v>
      </c>
      <c r="C1023" s="12" t="s">
        <v>359</v>
      </c>
      <c r="D1023" s="13" t="s">
        <v>95</v>
      </c>
      <c r="E1023" s="4" t="s">
        <v>96</v>
      </c>
      <c r="F1023" s="5">
        <v>4</v>
      </c>
      <c r="G1023" s="5">
        <v>1</v>
      </c>
    </row>
    <row r="1024" spans="1:7" ht="16.5" customHeight="1" x14ac:dyDescent="0.15">
      <c r="A1024" t="str">
        <f t="shared" si="15"/>
        <v>SardegnaB007</v>
      </c>
      <c r="B1024" s="4" t="s">
        <v>325</v>
      </c>
      <c r="C1024" s="12" t="s">
        <v>359</v>
      </c>
      <c r="D1024" s="13" t="s">
        <v>95</v>
      </c>
      <c r="E1024" s="4" t="s">
        <v>96</v>
      </c>
      <c r="F1024" s="5">
        <v>1</v>
      </c>
      <c r="G1024" s="5">
        <v>0</v>
      </c>
    </row>
    <row r="1025" spans="1:7" ht="16.5" customHeight="1" x14ac:dyDescent="0.15">
      <c r="A1025" t="str">
        <f t="shared" si="15"/>
        <v>SiciliaB007</v>
      </c>
      <c r="B1025" s="4" t="s">
        <v>326</v>
      </c>
      <c r="C1025" s="12" t="s">
        <v>359</v>
      </c>
      <c r="D1025" s="13" t="s">
        <v>95</v>
      </c>
      <c r="E1025" s="4" t="s">
        <v>96</v>
      </c>
      <c r="F1025" s="5">
        <v>14</v>
      </c>
      <c r="G1025" s="5">
        <v>4</v>
      </c>
    </row>
    <row r="1026" spans="1:7" ht="16.5" customHeight="1" x14ac:dyDescent="0.15">
      <c r="A1026" t="str">
        <f t="shared" ref="A1026:A1089" si="16">B1026&amp;D1026</f>
        <v>UmbriaB007</v>
      </c>
      <c r="B1026" s="4" t="s">
        <v>328</v>
      </c>
      <c r="C1026" s="12" t="s">
        <v>359</v>
      </c>
      <c r="D1026" s="13" t="s">
        <v>95</v>
      </c>
      <c r="E1026" s="4" t="s">
        <v>96</v>
      </c>
      <c r="F1026" s="5">
        <v>2</v>
      </c>
      <c r="G1026" s="5">
        <v>0</v>
      </c>
    </row>
    <row r="1027" spans="1:7" ht="16.5" customHeight="1" x14ac:dyDescent="0.15">
      <c r="A1027" t="str">
        <f t="shared" si="16"/>
        <v>Emilia R.B008</v>
      </c>
      <c r="B1027" s="4" t="s">
        <v>317</v>
      </c>
      <c r="C1027" s="12" t="s">
        <v>359</v>
      </c>
      <c r="D1027" s="13" t="s">
        <v>219</v>
      </c>
      <c r="E1027" s="4" t="s">
        <v>406</v>
      </c>
      <c r="F1027" s="5">
        <v>2</v>
      </c>
      <c r="G1027" s="5">
        <v>0</v>
      </c>
    </row>
    <row r="1028" spans="1:7" ht="16.5" customHeight="1" x14ac:dyDescent="0.15">
      <c r="A1028" t="str">
        <f t="shared" si="16"/>
        <v>CalabriaB009</v>
      </c>
      <c r="B1028" s="4" t="s">
        <v>313</v>
      </c>
      <c r="C1028" s="12" t="s">
        <v>359</v>
      </c>
      <c r="D1028" s="13" t="s">
        <v>167</v>
      </c>
      <c r="E1028" s="4" t="s">
        <v>407</v>
      </c>
      <c r="F1028" s="5">
        <v>3</v>
      </c>
      <c r="G1028" s="5">
        <v>0</v>
      </c>
    </row>
    <row r="1029" spans="1:7" ht="16.5" customHeight="1" x14ac:dyDescent="0.15">
      <c r="A1029" t="str">
        <f t="shared" si="16"/>
        <v>Emilia R.B009</v>
      </c>
      <c r="B1029" s="4" t="s">
        <v>317</v>
      </c>
      <c r="C1029" s="12" t="s">
        <v>359</v>
      </c>
      <c r="D1029" s="13" t="s">
        <v>167</v>
      </c>
      <c r="E1029" s="4" t="s">
        <v>407</v>
      </c>
      <c r="F1029" s="5">
        <v>3</v>
      </c>
      <c r="G1029" s="5">
        <v>0</v>
      </c>
    </row>
    <row r="1030" spans="1:7" ht="16.5" customHeight="1" x14ac:dyDescent="0.15">
      <c r="A1030" t="str">
        <f t="shared" si="16"/>
        <v>Friuli V. G.B009</v>
      </c>
      <c r="B1030" s="4" t="s">
        <v>318</v>
      </c>
      <c r="C1030" s="12" t="s">
        <v>359</v>
      </c>
      <c r="D1030" s="13" t="s">
        <v>167</v>
      </c>
      <c r="E1030" s="4" t="s">
        <v>407</v>
      </c>
      <c r="F1030" s="5">
        <v>1</v>
      </c>
      <c r="G1030" s="5">
        <v>0</v>
      </c>
    </row>
    <row r="1031" spans="1:7" ht="16.5" customHeight="1" x14ac:dyDescent="0.15">
      <c r="A1031" t="str">
        <f t="shared" si="16"/>
        <v>LombardiaB009</v>
      </c>
      <c r="B1031" s="4" t="s">
        <v>321</v>
      </c>
      <c r="C1031" s="12" t="s">
        <v>359</v>
      </c>
      <c r="D1031" s="13" t="s">
        <v>167</v>
      </c>
      <c r="E1031" s="4" t="s">
        <v>407</v>
      </c>
      <c r="F1031" s="5">
        <v>1</v>
      </c>
      <c r="G1031" s="5">
        <v>0</v>
      </c>
    </row>
    <row r="1032" spans="1:7" ht="16.5" customHeight="1" x14ac:dyDescent="0.15">
      <c r="A1032" t="str">
        <f t="shared" si="16"/>
        <v>MarcheB009</v>
      </c>
      <c r="B1032" s="4" t="s">
        <v>322</v>
      </c>
      <c r="C1032" s="12" t="s">
        <v>359</v>
      </c>
      <c r="D1032" s="13" t="s">
        <v>167</v>
      </c>
      <c r="E1032" s="4" t="s">
        <v>407</v>
      </c>
      <c r="F1032" s="5">
        <v>1</v>
      </c>
      <c r="G1032" s="5">
        <v>0</v>
      </c>
    </row>
    <row r="1033" spans="1:7" ht="16.5" customHeight="1" x14ac:dyDescent="0.15">
      <c r="A1033" t="str">
        <f t="shared" si="16"/>
        <v>PiemonteB009</v>
      </c>
      <c r="B1033" s="4" t="s">
        <v>323</v>
      </c>
      <c r="C1033" s="12" t="s">
        <v>359</v>
      </c>
      <c r="D1033" s="13" t="s">
        <v>167</v>
      </c>
      <c r="E1033" s="4" t="s">
        <v>407</v>
      </c>
      <c r="F1033" s="5">
        <v>1</v>
      </c>
      <c r="G1033" s="5">
        <v>0</v>
      </c>
    </row>
    <row r="1034" spans="1:7" ht="16.5" customHeight="1" x14ac:dyDescent="0.15">
      <c r="A1034" t="str">
        <f t="shared" si="16"/>
        <v>PugliaB009</v>
      </c>
      <c r="B1034" s="4" t="s">
        <v>324</v>
      </c>
      <c r="C1034" s="12" t="s">
        <v>359</v>
      </c>
      <c r="D1034" s="13" t="s">
        <v>167</v>
      </c>
      <c r="E1034" s="4" t="s">
        <v>407</v>
      </c>
      <c r="F1034" s="5">
        <v>2</v>
      </c>
      <c r="G1034" s="5">
        <v>0</v>
      </c>
    </row>
    <row r="1035" spans="1:7" ht="16.5" customHeight="1" x14ac:dyDescent="0.15">
      <c r="A1035" t="str">
        <f t="shared" si="16"/>
        <v>ToscanaB009</v>
      </c>
      <c r="B1035" s="4" t="s">
        <v>327</v>
      </c>
      <c r="C1035" s="12" t="s">
        <v>359</v>
      </c>
      <c r="D1035" s="13" t="s">
        <v>167</v>
      </c>
      <c r="E1035" s="4" t="s">
        <v>407</v>
      </c>
      <c r="F1035" s="5">
        <v>2</v>
      </c>
      <c r="G1035" s="5">
        <v>0</v>
      </c>
    </row>
    <row r="1036" spans="1:7" ht="16.5" customHeight="1" x14ac:dyDescent="0.15">
      <c r="A1036" t="str">
        <f t="shared" si="16"/>
        <v>VenetoB009</v>
      </c>
      <c r="B1036" s="4" t="s">
        <v>329</v>
      </c>
      <c r="C1036" s="12" t="s">
        <v>359</v>
      </c>
      <c r="D1036" s="13" t="s">
        <v>167</v>
      </c>
      <c r="E1036" s="4" t="s">
        <v>407</v>
      </c>
      <c r="F1036" s="5">
        <v>1</v>
      </c>
      <c r="G1036" s="5">
        <v>0</v>
      </c>
    </row>
    <row r="1037" spans="1:7" ht="16.5" customHeight="1" x14ac:dyDescent="0.15">
      <c r="A1037" t="str">
        <f t="shared" si="16"/>
        <v>LazioB010</v>
      </c>
      <c r="B1037" s="4" t="s">
        <v>319</v>
      </c>
      <c r="C1037" s="12" t="s">
        <v>359</v>
      </c>
      <c r="D1037" s="13" t="s">
        <v>239</v>
      </c>
      <c r="E1037" s="4" t="s">
        <v>408</v>
      </c>
      <c r="F1037" s="5">
        <v>1</v>
      </c>
      <c r="G1037" s="5">
        <v>0</v>
      </c>
    </row>
    <row r="1038" spans="1:7" ht="16.5" customHeight="1" x14ac:dyDescent="0.15">
      <c r="A1038" t="str">
        <f t="shared" si="16"/>
        <v>PiemonteB010</v>
      </c>
      <c r="B1038" s="4" t="s">
        <v>323</v>
      </c>
      <c r="C1038" s="12" t="s">
        <v>359</v>
      </c>
      <c r="D1038" s="13" t="s">
        <v>239</v>
      </c>
      <c r="E1038" s="4" t="s">
        <v>408</v>
      </c>
      <c r="F1038" s="5">
        <v>2</v>
      </c>
      <c r="G1038" s="5">
        <v>0</v>
      </c>
    </row>
    <row r="1039" spans="1:7" ht="16.5" customHeight="1" x14ac:dyDescent="0.15">
      <c r="A1039" t="str">
        <f t="shared" si="16"/>
        <v>PugliaB010</v>
      </c>
      <c r="B1039" s="4" t="s">
        <v>324</v>
      </c>
      <c r="C1039" s="12" t="s">
        <v>359</v>
      </c>
      <c r="D1039" s="13" t="s">
        <v>239</v>
      </c>
      <c r="E1039" s="4" t="s">
        <v>408</v>
      </c>
      <c r="F1039" s="5">
        <v>2</v>
      </c>
      <c r="G1039" s="5">
        <v>0</v>
      </c>
    </row>
    <row r="1040" spans="1:7" ht="16.5" customHeight="1" x14ac:dyDescent="0.15">
      <c r="A1040" t="str">
        <f t="shared" si="16"/>
        <v>AbruzzoB011</v>
      </c>
      <c r="B1040" s="4" t="s">
        <v>330</v>
      </c>
      <c r="C1040" s="12" t="s">
        <v>359</v>
      </c>
      <c r="D1040" s="13" t="s">
        <v>97</v>
      </c>
      <c r="E1040" s="4" t="s">
        <v>409</v>
      </c>
      <c r="F1040" s="5">
        <v>3</v>
      </c>
      <c r="G1040" s="5">
        <v>0</v>
      </c>
    </row>
    <row r="1041" spans="1:7" ht="16.5" customHeight="1" x14ac:dyDescent="0.15">
      <c r="A1041" t="str">
        <f t="shared" si="16"/>
        <v>CalabriaB011</v>
      </c>
      <c r="B1041" s="14" t="s">
        <v>313</v>
      </c>
      <c r="C1041" s="17" t="s">
        <v>359</v>
      </c>
      <c r="D1041" s="15" t="s">
        <v>97</v>
      </c>
      <c r="E1041" s="14" t="s">
        <v>409</v>
      </c>
      <c r="F1041" s="16">
        <v>4</v>
      </c>
      <c r="G1041" s="16">
        <v>1</v>
      </c>
    </row>
    <row r="1042" spans="1:7" ht="16.5" customHeight="1" x14ac:dyDescent="0.15">
      <c r="A1042" t="str">
        <f t="shared" si="16"/>
        <v>CampaniaB011</v>
      </c>
      <c r="B1042" s="4" t="s">
        <v>316</v>
      </c>
      <c r="C1042" s="12" t="s">
        <v>359</v>
      </c>
      <c r="D1042" s="13" t="s">
        <v>97</v>
      </c>
      <c r="E1042" s="4" t="s">
        <v>409</v>
      </c>
      <c r="F1042" s="5">
        <v>4</v>
      </c>
      <c r="G1042" s="5">
        <v>1</v>
      </c>
    </row>
    <row r="1043" spans="1:7" ht="16.5" customHeight="1" x14ac:dyDescent="0.15">
      <c r="A1043" t="str">
        <f t="shared" si="16"/>
        <v>Emilia R.B011</v>
      </c>
      <c r="B1043" s="4" t="s">
        <v>317</v>
      </c>
      <c r="C1043" s="12" t="s">
        <v>359</v>
      </c>
      <c r="D1043" s="13" t="s">
        <v>97</v>
      </c>
      <c r="E1043" s="4" t="s">
        <v>409</v>
      </c>
      <c r="F1043" s="5">
        <v>32</v>
      </c>
      <c r="G1043" s="5">
        <v>9</v>
      </c>
    </row>
    <row r="1044" spans="1:7" ht="16.5" customHeight="1" x14ac:dyDescent="0.15">
      <c r="A1044" t="str">
        <f t="shared" si="16"/>
        <v>Friuli V. G.B011</v>
      </c>
      <c r="B1044" s="4" t="s">
        <v>318</v>
      </c>
      <c r="C1044" s="12" t="s">
        <v>359</v>
      </c>
      <c r="D1044" s="13" t="s">
        <v>97</v>
      </c>
      <c r="E1044" s="4" t="s">
        <v>409</v>
      </c>
      <c r="F1044" s="5">
        <v>6</v>
      </c>
      <c r="G1044" s="5">
        <v>1</v>
      </c>
    </row>
    <row r="1045" spans="1:7" ht="16.5" customHeight="1" x14ac:dyDescent="0.15">
      <c r="A1045" t="str">
        <f t="shared" si="16"/>
        <v>LazioB011</v>
      </c>
      <c r="B1045" s="4" t="s">
        <v>319</v>
      </c>
      <c r="C1045" s="12" t="s">
        <v>359</v>
      </c>
      <c r="D1045" s="13" t="s">
        <v>97</v>
      </c>
      <c r="E1045" s="4" t="s">
        <v>409</v>
      </c>
      <c r="F1045" s="5">
        <v>8</v>
      </c>
      <c r="G1045" s="5">
        <v>2</v>
      </c>
    </row>
    <row r="1046" spans="1:7" ht="16.5" customHeight="1" x14ac:dyDescent="0.15">
      <c r="A1046" t="str">
        <f t="shared" si="16"/>
        <v>LiguriaB011</v>
      </c>
      <c r="B1046" s="4" t="s">
        <v>320</v>
      </c>
      <c r="C1046" s="12" t="s">
        <v>359</v>
      </c>
      <c r="D1046" s="13" t="s">
        <v>97</v>
      </c>
      <c r="E1046" s="4" t="s">
        <v>409</v>
      </c>
      <c r="F1046" s="5">
        <v>16</v>
      </c>
      <c r="G1046" s="5">
        <v>4</v>
      </c>
    </row>
    <row r="1047" spans="1:7" ht="16.5" customHeight="1" x14ac:dyDescent="0.15">
      <c r="A1047" t="str">
        <f t="shared" si="16"/>
        <v>LombardiaB011</v>
      </c>
      <c r="B1047" s="4" t="s">
        <v>321</v>
      </c>
      <c r="C1047" s="12" t="s">
        <v>359</v>
      </c>
      <c r="D1047" s="13" t="s">
        <v>97</v>
      </c>
      <c r="E1047" s="4" t="s">
        <v>409</v>
      </c>
      <c r="F1047" s="5">
        <v>30</v>
      </c>
      <c r="G1047" s="5">
        <v>9</v>
      </c>
    </row>
    <row r="1048" spans="1:7" ht="16.5" customHeight="1" x14ac:dyDescent="0.15">
      <c r="A1048" t="str">
        <f t="shared" si="16"/>
        <v>MarcheB011</v>
      </c>
      <c r="B1048" s="4" t="s">
        <v>322</v>
      </c>
      <c r="C1048" s="12" t="s">
        <v>359</v>
      </c>
      <c r="D1048" s="13" t="s">
        <v>97</v>
      </c>
      <c r="E1048" s="4" t="s">
        <v>409</v>
      </c>
      <c r="F1048" s="5">
        <v>3</v>
      </c>
      <c r="G1048" s="5">
        <v>0</v>
      </c>
    </row>
    <row r="1049" spans="1:7" ht="16.5" customHeight="1" x14ac:dyDescent="0.15">
      <c r="A1049" t="str">
        <f t="shared" si="16"/>
        <v>PiemonteB011</v>
      </c>
      <c r="B1049" s="4" t="s">
        <v>323</v>
      </c>
      <c r="C1049" s="12" t="s">
        <v>359</v>
      </c>
      <c r="D1049" s="13" t="s">
        <v>97</v>
      </c>
      <c r="E1049" s="4" t="s">
        <v>409</v>
      </c>
      <c r="F1049" s="5">
        <v>20</v>
      </c>
      <c r="G1049" s="5">
        <v>6</v>
      </c>
    </row>
    <row r="1050" spans="1:7" ht="16.5" customHeight="1" x14ac:dyDescent="0.15">
      <c r="A1050" t="str">
        <f t="shared" si="16"/>
        <v>PugliaB011</v>
      </c>
      <c r="B1050" s="4" t="s">
        <v>324</v>
      </c>
      <c r="C1050" s="12" t="s">
        <v>359</v>
      </c>
      <c r="D1050" s="13" t="s">
        <v>97</v>
      </c>
      <c r="E1050" s="4" t="s">
        <v>409</v>
      </c>
      <c r="F1050" s="5">
        <v>2</v>
      </c>
      <c r="G1050" s="5">
        <v>0</v>
      </c>
    </row>
    <row r="1051" spans="1:7" ht="16.5" customHeight="1" x14ac:dyDescent="0.15">
      <c r="A1051" t="str">
        <f t="shared" si="16"/>
        <v>SardegnaB011</v>
      </c>
      <c r="B1051" s="4" t="s">
        <v>325</v>
      </c>
      <c r="C1051" s="12" t="s">
        <v>359</v>
      </c>
      <c r="D1051" s="13" t="s">
        <v>97</v>
      </c>
      <c r="E1051" s="4" t="s">
        <v>409</v>
      </c>
      <c r="F1051" s="5">
        <v>16</v>
      </c>
      <c r="G1051" s="5">
        <v>4</v>
      </c>
    </row>
    <row r="1052" spans="1:7" ht="16.5" customHeight="1" x14ac:dyDescent="0.15">
      <c r="A1052" t="str">
        <f t="shared" si="16"/>
        <v>SiciliaB011</v>
      </c>
      <c r="B1052" s="4" t="s">
        <v>326</v>
      </c>
      <c r="C1052" s="12" t="s">
        <v>359</v>
      </c>
      <c r="D1052" s="13" t="s">
        <v>97</v>
      </c>
      <c r="E1052" s="4" t="s">
        <v>409</v>
      </c>
      <c r="F1052" s="5">
        <v>2</v>
      </c>
      <c r="G1052" s="5">
        <v>0</v>
      </c>
    </row>
    <row r="1053" spans="1:7" ht="16.5" customHeight="1" x14ac:dyDescent="0.15">
      <c r="A1053" t="str">
        <f t="shared" si="16"/>
        <v>ToscanaB011</v>
      </c>
      <c r="B1053" s="4" t="s">
        <v>327</v>
      </c>
      <c r="C1053" s="12" t="s">
        <v>359</v>
      </c>
      <c r="D1053" s="13" t="s">
        <v>97</v>
      </c>
      <c r="E1053" s="4" t="s">
        <v>409</v>
      </c>
      <c r="F1053" s="5">
        <v>21</v>
      </c>
      <c r="G1053" s="5">
        <v>6</v>
      </c>
    </row>
    <row r="1054" spans="1:7" ht="16.5" customHeight="1" x14ac:dyDescent="0.15">
      <c r="A1054" t="str">
        <f t="shared" si="16"/>
        <v>UmbriaB011</v>
      </c>
      <c r="B1054" s="4" t="s">
        <v>328</v>
      </c>
      <c r="C1054" s="12" t="s">
        <v>359</v>
      </c>
      <c r="D1054" s="13" t="s">
        <v>97</v>
      </c>
      <c r="E1054" s="4" t="s">
        <v>409</v>
      </c>
      <c r="F1054" s="5">
        <v>1</v>
      </c>
      <c r="G1054" s="5">
        <v>0</v>
      </c>
    </row>
    <row r="1055" spans="1:7" ht="16.5" customHeight="1" x14ac:dyDescent="0.15">
      <c r="A1055" t="str">
        <f t="shared" si="16"/>
        <v>VenetoB011</v>
      </c>
      <c r="B1055" s="4" t="s">
        <v>329</v>
      </c>
      <c r="C1055" s="12" t="s">
        <v>359</v>
      </c>
      <c r="D1055" s="13" t="s">
        <v>97</v>
      </c>
      <c r="E1055" s="4" t="s">
        <v>409</v>
      </c>
      <c r="F1055" s="5">
        <v>34</v>
      </c>
      <c r="G1055" s="5">
        <v>10</v>
      </c>
    </row>
    <row r="1056" spans="1:7" ht="16.5" customHeight="1" x14ac:dyDescent="0.15">
      <c r="A1056" t="str">
        <f t="shared" si="16"/>
        <v>AbruzzoB012</v>
      </c>
      <c r="B1056" s="4" t="s">
        <v>330</v>
      </c>
      <c r="C1056" s="12" t="s">
        <v>359</v>
      </c>
      <c r="D1056" s="13" t="s">
        <v>99</v>
      </c>
      <c r="E1056" s="4" t="s">
        <v>410</v>
      </c>
      <c r="F1056" s="5">
        <v>5</v>
      </c>
      <c r="G1056" s="5">
        <v>1</v>
      </c>
    </row>
    <row r="1057" spans="1:7" ht="16.5" customHeight="1" x14ac:dyDescent="0.15">
      <c r="A1057" t="str">
        <f t="shared" si="16"/>
        <v>BasilicataB012</v>
      </c>
      <c r="B1057" s="4" t="s">
        <v>332</v>
      </c>
      <c r="C1057" s="12" t="s">
        <v>359</v>
      </c>
      <c r="D1057" s="13" t="s">
        <v>99</v>
      </c>
      <c r="E1057" s="4" t="s">
        <v>410</v>
      </c>
      <c r="F1057" s="5">
        <v>2</v>
      </c>
      <c r="G1057" s="5">
        <v>0</v>
      </c>
    </row>
    <row r="1058" spans="1:7" ht="16.5" customHeight="1" x14ac:dyDescent="0.15">
      <c r="A1058" t="str">
        <f t="shared" si="16"/>
        <v>CampaniaB012</v>
      </c>
      <c r="B1058" s="4" t="s">
        <v>316</v>
      </c>
      <c r="C1058" s="12" t="s">
        <v>359</v>
      </c>
      <c r="D1058" s="13" t="s">
        <v>99</v>
      </c>
      <c r="E1058" s="4" t="s">
        <v>410</v>
      </c>
      <c r="F1058" s="5">
        <v>7</v>
      </c>
      <c r="G1058" s="5">
        <v>2</v>
      </c>
    </row>
    <row r="1059" spans="1:7" ht="16.5" customHeight="1" x14ac:dyDescent="0.15">
      <c r="A1059" t="str">
        <f t="shared" si="16"/>
        <v>Emilia R.B012</v>
      </c>
      <c r="B1059" s="4" t="s">
        <v>317</v>
      </c>
      <c r="C1059" s="12" t="s">
        <v>359</v>
      </c>
      <c r="D1059" s="13" t="s">
        <v>99</v>
      </c>
      <c r="E1059" s="4" t="s">
        <v>410</v>
      </c>
      <c r="F1059" s="5">
        <v>22</v>
      </c>
      <c r="G1059" s="5">
        <v>6</v>
      </c>
    </row>
    <row r="1060" spans="1:7" ht="16.5" customHeight="1" x14ac:dyDescent="0.15">
      <c r="A1060" t="str">
        <f t="shared" si="16"/>
        <v>Friuli V. G.B012</v>
      </c>
      <c r="B1060" s="4" t="s">
        <v>318</v>
      </c>
      <c r="C1060" s="12" t="s">
        <v>359</v>
      </c>
      <c r="D1060" s="13" t="s">
        <v>99</v>
      </c>
      <c r="E1060" s="4" t="s">
        <v>410</v>
      </c>
      <c r="F1060" s="5">
        <v>6</v>
      </c>
      <c r="G1060" s="5">
        <v>1</v>
      </c>
    </row>
    <row r="1061" spans="1:7" ht="16.5" customHeight="1" x14ac:dyDescent="0.15">
      <c r="A1061" t="str">
        <f t="shared" si="16"/>
        <v>LazioB012</v>
      </c>
      <c r="B1061" s="4" t="s">
        <v>319</v>
      </c>
      <c r="C1061" s="12" t="s">
        <v>359</v>
      </c>
      <c r="D1061" s="13" t="s">
        <v>99</v>
      </c>
      <c r="E1061" s="4" t="s">
        <v>410</v>
      </c>
      <c r="F1061" s="5">
        <v>27</v>
      </c>
      <c r="G1061" s="5">
        <v>8</v>
      </c>
    </row>
    <row r="1062" spans="1:7" ht="16.5" customHeight="1" x14ac:dyDescent="0.15">
      <c r="A1062" t="str">
        <f t="shared" si="16"/>
        <v>LiguriaB012</v>
      </c>
      <c r="B1062" s="4" t="s">
        <v>320</v>
      </c>
      <c r="C1062" s="12" t="s">
        <v>359</v>
      </c>
      <c r="D1062" s="13" t="s">
        <v>99</v>
      </c>
      <c r="E1062" s="4" t="s">
        <v>410</v>
      </c>
      <c r="F1062" s="5">
        <v>5</v>
      </c>
      <c r="G1062" s="5">
        <v>1</v>
      </c>
    </row>
    <row r="1063" spans="1:7" ht="16.5" customHeight="1" x14ac:dyDescent="0.15">
      <c r="A1063" t="str">
        <f t="shared" si="16"/>
        <v>LombardiaB012</v>
      </c>
      <c r="B1063" s="4" t="s">
        <v>321</v>
      </c>
      <c r="C1063" s="12" t="s">
        <v>359</v>
      </c>
      <c r="D1063" s="13" t="s">
        <v>99</v>
      </c>
      <c r="E1063" s="4" t="s">
        <v>410</v>
      </c>
      <c r="F1063" s="5">
        <v>53</v>
      </c>
      <c r="G1063" s="5">
        <v>15</v>
      </c>
    </row>
    <row r="1064" spans="1:7" ht="16.5" customHeight="1" x14ac:dyDescent="0.15">
      <c r="A1064" t="str">
        <f t="shared" si="16"/>
        <v>MarcheB012</v>
      </c>
      <c r="B1064" s="4" t="s">
        <v>322</v>
      </c>
      <c r="C1064" s="12" t="s">
        <v>359</v>
      </c>
      <c r="D1064" s="13" t="s">
        <v>99</v>
      </c>
      <c r="E1064" s="4" t="s">
        <v>410</v>
      </c>
      <c r="F1064" s="5">
        <v>4</v>
      </c>
      <c r="G1064" s="5">
        <v>1</v>
      </c>
    </row>
    <row r="1065" spans="1:7" ht="16.5" customHeight="1" x14ac:dyDescent="0.15">
      <c r="A1065" t="str">
        <f t="shared" si="16"/>
        <v>PiemonteB012</v>
      </c>
      <c r="B1065" s="4" t="s">
        <v>323</v>
      </c>
      <c r="C1065" s="12" t="s">
        <v>359</v>
      </c>
      <c r="D1065" s="13" t="s">
        <v>99</v>
      </c>
      <c r="E1065" s="4" t="s">
        <v>410</v>
      </c>
      <c r="F1065" s="5">
        <v>18</v>
      </c>
      <c r="G1065" s="5">
        <v>5</v>
      </c>
    </row>
    <row r="1066" spans="1:7" ht="16.5" customHeight="1" x14ac:dyDescent="0.15">
      <c r="A1066" t="str">
        <f t="shared" si="16"/>
        <v>PugliaB012</v>
      </c>
      <c r="B1066" s="4" t="s">
        <v>324</v>
      </c>
      <c r="C1066" s="12" t="s">
        <v>359</v>
      </c>
      <c r="D1066" s="13" t="s">
        <v>99</v>
      </c>
      <c r="E1066" s="4" t="s">
        <v>410</v>
      </c>
      <c r="F1066" s="5">
        <v>27</v>
      </c>
      <c r="G1066" s="5">
        <v>8</v>
      </c>
    </row>
    <row r="1067" spans="1:7" ht="16.5" customHeight="1" x14ac:dyDescent="0.15">
      <c r="A1067" t="str">
        <f t="shared" si="16"/>
        <v>SardegnaB012</v>
      </c>
      <c r="B1067" s="4" t="s">
        <v>325</v>
      </c>
      <c r="C1067" s="12" t="s">
        <v>359</v>
      </c>
      <c r="D1067" s="13" t="s">
        <v>99</v>
      </c>
      <c r="E1067" s="4" t="s">
        <v>410</v>
      </c>
      <c r="F1067" s="5">
        <v>10</v>
      </c>
      <c r="G1067" s="5">
        <v>3</v>
      </c>
    </row>
    <row r="1068" spans="1:7" ht="16.5" customHeight="1" x14ac:dyDescent="0.15">
      <c r="A1068" t="str">
        <f t="shared" si="16"/>
        <v>SiciliaB012</v>
      </c>
      <c r="B1068" s="4" t="s">
        <v>326</v>
      </c>
      <c r="C1068" s="12" t="s">
        <v>359</v>
      </c>
      <c r="D1068" s="13" t="s">
        <v>99</v>
      </c>
      <c r="E1068" s="4" t="s">
        <v>410</v>
      </c>
      <c r="F1068" s="5">
        <v>10</v>
      </c>
      <c r="G1068" s="5">
        <v>3</v>
      </c>
    </row>
    <row r="1069" spans="1:7" ht="16.5" customHeight="1" x14ac:dyDescent="0.15">
      <c r="A1069" t="str">
        <f t="shared" si="16"/>
        <v>ToscanaB012</v>
      </c>
      <c r="B1069" s="4" t="s">
        <v>327</v>
      </c>
      <c r="C1069" s="12" t="s">
        <v>359</v>
      </c>
      <c r="D1069" s="13" t="s">
        <v>99</v>
      </c>
      <c r="E1069" s="4" t="s">
        <v>410</v>
      </c>
      <c r="F1069" s="5">
        <v>10</v>
      </c>
      <c r="G1069" s="5">
        <v>3</v>
      </c>
    </row>
    <row r="1070" spans="1:7" ht="16.5" customHeight="1" x14ac:dyDescent="0.15">
      <c r="A1070" t="str">
        <f t="shared" si="16"/>
        <v>UmbriaB012</v>
      </c>
      <c r="B1070" s="4" t="s">
        <v>328</v>
      </c>
      <c r="C1070" s="12" t="s">
        <v>359</v>
      </c>
      <c r="D1070" s="13" t="s">
        <v>99</v>
      </c>
      <c r="E1070" s="4" t="s">
        <v>410</v>
      </c>
      <c r="F1070" s="5">
        <v>8</v>
      </c>
      <c r="G1070" s="5">
        <v>2</v>
      </c>
    </row>
    <row r="1071" spans="1:7" ht="16.5" customHeight="1" x14ac:dyDescent="0.15">
      <c r="A1071" t="str">
        <f t="shared" si="16"/>
        <v>VenetoB012</v>
      </c>
      <c r="B1071" s="4" t="s">
        <v>329</v>
      </c>
      <c r="C1071" s="12" t="s">
        <v>359</v>
      </c>
      <c r="D1071" s="13" t="s">
        <v>99</v>
      </c>
      <c r="E1071" s="4" t="s">
        <v>410</v>
      </c>
      <c r="F1071" s="5">
        <v>57</v>
      </c>
      <c r="G1071" s="5">
        <v>17</v>
      </c>
    </row>
    <row r="1072" spans="1:7" ht="16.5" customHeight="1" x14ac:dyDescent="0.15">
      <c r="A1072" t="str">
        <f t="shared" si="16"/>
        <v>LombardiaB013</v>
      </c>
      <c r="B1072" s="4" t="s">
        <v>321</v>
      </c>
      <c r="C1072" s="12" t="s">
        <v>359</v>
      </c>
      <c r="D1072" s="13" t="s">
        <v>253</v>
      </c>
      <c r="E1072" s="4" t="s">
        <v>411</v>
      </c>
      <c r="F1072" s="5">
        <v>1</v>
      </c>
      <c r="G1072" s="5">
        <v>0</v>
      </c>
    </row>
    <row r="1073" spans="1:7" ht="16.5" customHeight="1" x14ac:dyDescent="0.15">
      <c r="A1073" t="str">
        <f t="shared" si="16"/>
        <v>SiciliaB013</v>
      </c>
      <c r="B1073" s="4" t="s">
        <v>326</v>
      </c>
      <c r="C1073" s="12" t="s">
        <v>359</v>
      </c>
      <c r="D1073" s="13" t="s">
        <v>253</v>
      </c>
      <c r="E1073" s="4" t="s">
        <v>411</v>
      </c>
      <c r="F1073" s="5">
        <v>1</v>
      </c>
      <c r="G1073" s="5">
        <v>0</v>
      </c>
    </row>
    <row r="1074" spans="1:7" ht="16.5" customHeight="1" x14ac:dyDescent="0.15">
      <c r="A1074" t="str">
        <f t="shared" si="16"/>
        <v>BasilicataB014</v>
      </c>
      <c r="B1074" s="4" t="s">
        <v>332</v>
      </c>
      <c r="C1074" s="12" t="s">
        <v>359</v>
      </c>
      <c r="D1074" s="13" t="s">
        <v>128</v>
      </c>
      <c r="E1074" s="4" t="s">
        <v>412</v>
      </c>
      <c r="F1074" s="5">
        <v>1</v>
      </c>
      <c r="G1074" s="5">
        <v>0</v>
      </c>
    </row>
    <row r="1075" spans="1:7" ht="16.5" customHeight="1" x14ac:dyDescent="0.15">
      <c r="A1075" t="str">
        <f t="shared" si="16"/>
        <v>Emilia R.B014</v>
      </c>
      <c r="B1075" s="4" t="s">
        <v>317</v>
      </c>
      <c r="C1075" s="12" t="s">
        <v>359</v>
      </c>
      <c r="D1075" s="13" t="s">
        <v>128</v>
      </c>
      <c r="E1075" s="4" t="s">
        <v>412</v>
      </c>
      <c r="F1075" s="5">
        <v>7</v>
      </c>
      <c r="G1075" s="5">
        <v>2</v>
      </c>
    </row>
    <row r="1076" spans="1:7" ht="16.5" customHeight="1" x14ac:dyDescent="0.15">
      <c r="A1076" t="str">
        <f t="shared" si="16"/>
        <v>Friuli V. G.B014</v>
      </c>
      <c r="B1076" s="4" t="s">
        <v>318</v>
      </c>
      <c r="C1076" s="12" t="s">
        <v>359</v>
      </c>
      <c r="D1076" s="13" t="s">
        <v>128</v>
      </c>
      <c r="E1076" s="4" t="s">
        <v>412</v>
      </c>
      <c r="F1076" s="5">
        <v>13</v>
      </c>
      <c r="G1076" s="5">
        <v>3</v>
      </c>
    </row>
    <row r="1077" spans="1:7" ht="16.5" customHeight="1" x14ac:dyDescent="0.15">
      <c r="A1077" t="str">
        <f t="shared" si="16"/>
        <v>LiguriaB014</v>
      </c>
      <c r="B1077" s="4" t="s">
        <v>320</v>
      </c>
      <c r="C1077" s="12" t="s">
        <v>359</v>
      </c>
      <c r="D1077" s="13" t="s">
        <v>128</v>
      </c>
      <c r="E1077" s="4" t="s">
        <v>412</v>
      </c>
      <c r="F1077" s="5">
        <v>9</v>
      </c>
      <c r="G1077" s="5">
        <v>2</v>
      </c>
    </row>
    <row r="1078" spans="1:7" ht="16.5" customHeight="1" x14ac:dyDescent="0.15">
      <c r="A1078" t="str">
        <f t="shared" si="16"/>
        <v>LombardiaB014</v>
      </c>
      <c r="B1078" s="14" t="s">
        <v>321</v>
      </c>
      <c r="C1078" s="17" t="s">
        <v>359</v>
      </c>
      <c r="D1078" s="15" t="s">
        <v>128</v>
      </c>
      <c r="E1078" s="14" t="s">
        <v>412</v>
      </c>
      <c r="F1078" s="16">
        <v>47</v>
      </c>
      <c r="G1078" s="16">
        <v>14</v>
      </c>
    </row>
    <row r="1079" spans="1:7" ht="16.5" customHeight="1" x14ac:dyDescent="0.15">
      <c r="A1079" t="str">
        <f t="shared" si="16"/>
        <v>MarcheB014</v>
      </c>
      <c r="B1079" s="4" t="s">
        <v>322</v>
      </c>
      <c r="C1079" s="12" t="s">
        <v>359</v>
      </c>
      <c r="D1079" s="13" t="s">
        <v>128</v>
      </c>
      <c r="E1079" s="4" t="s">
        <v>412</v>
      </c>
      <c r="F1079" s="5">
        <v>4</v>
      </c>
      <c r="G1079" s="5">
        <v>1</v>
      </c>
    </row>
    <row r="1080" spans="1:7" ht="16.5" customHeight="1" x14ac:dyDescent="0.15">
      <c r="A1080" t="str">
        <f t="shared" si="16"/>
        <v>MoliseB014</v>
      </c>
      <c r="B1080" s="4" t="s">
        <v>333</v>
      </c>
      <c r="C1080" s="12" t="s">
        <v>359</v>
      </c>
      <c r="D1080" s="13" t="s">
        <v>128</v>
      </c>
      <c r="E1080" s="4" t="s">
        <v>412</v>
      </c>
      <c r="F1080" s="5">
        <v>2</v>
      </c>
      <c r="G1080" s="5">
        <v>0</v>
      </c>
    </row>
    <row r="1081" spans="1:7" ht="16.5" customHeight="1" x14ac:dyDescent="0.15">
      <c r="A1081" t="str">
        <f t="shared" si="16"/>
        <v>PiemonteB014</v>
      </c>
      <c r="B1081" s="4" t="s">
        <v>323</v>
      </c>
      <c r="C1081" s="12" t="s">
        <v>359</v>
      </c>
      <c r="D1081" s="13" t="s">
        <v>128</v>
      </c>
      <c r="E1081" s="4" t="s">
        <v>412</v>
      </c>
      <c r="F1081" s="5">
        <v>15</v>
      </c>
      <c r="G1081" s="5">
        <v>4</v>
      </c>
    </row>
    <row r="1082" spans="1:7" ht="16.5" customHeight="1" x14ac:dyDescent="0.15">
      <c r="A1082" t="str">
        <f t="shared" si="16"/>
        <v>PugliaB014</v>
      </c>
      <c r="B1082" s="4" t="s">
        <v>324</v>
      </c>
      <c r="C1082" s="12" t="s">
        <v>359</v>
      </c>
      <c r="D1082" s="13" t="s">
        <v>128</v>
      </c>
      <c r="E1082" s="4" t="s">
        <v>412</v>
      </c>
      <c r="F1082" s="5">
        <v>2</v>
      </c>
      <c r="G1082" s="5">
        <v>0</v>
      </c>
    </row>
    <row r="1083" spans="1:7" ht="16.5" customHeight="1" x14ac:dyDescent="0.15">
      <c r="A1083" t="str">
        <f t="shared" si="16"/>
        <v>SardegnaB014</v>
      </c>
      <c r="B1083" s="4" t="s">
        <v>325</v>
      </c>
      <c r="C1083" s="12" t="s">
        <v>359</v>
      </c>
      <c r="D1083" s="13" t="s">
        <v>128</v>
      </c>
      <c r="E1083" s="4" t="s">
        <v>412</v>
      </c>
      <c r="F1083" s="5">
        <v>4</v>
      </c>
      <c r="G1083" s="5">
        <v>1</v>
      </c>
    </row>
    <row r="1084" spans="1:7" ht="16.5" customHeight="1" x14ac:dyDescent="0.15">
      <c r="A1084" t="str">
        <f t="shared" si="16"/>
        <v>SiciliaB014</v>
      </c>
      <c r="B1084" s="4" t="s">
        <v>326</v>
      </c>
      <c r="C1084" s="12" t="s">
        <v>359</v>
      </c>
      <c r="D1084" s="13" t="s">
        <v>128</v>
      </c>
      <c r="E1084" s="4" t="s">
        <v>412</v>
      </c>
      <c r="F1084" s="5">
        <v>1</v>
      </c>
      <c r="G1084" s="5">
        <v>0</v>
      </c>
    </row>
    <row r="1085" spans="1:7" ht="16.5" customHeight="1" x14ac:dyDescent="0.15">
      <c r="A1085" t="str">
        <f t="shared" si="16"/>
        <v>ToscanaB014</v>
      </c>
      <c r="B1085" s="4" t="s">
        <v>327</v>
      </c>
      <c r="C1085" s="12" t="s">
        <v>359</v>
      </c>
      <c r="D1085" s="13" t="s">
        <v>128</v>
      </c>
      <c r="E1085" s="4" t="s">
        <v>412</v>
      </c>
      <c r="F1085" s="5">
        <v>10</v>
      </c>
      <c r="G1085" s="5">
        <v>3</v>
      </c>
    </row>
    <row r="1086" spans="1:7" ht="16.5" customHeight="1" x14ac:dyDescent="0.15">
      <c r="A1086" t="str">
        <f t="shared" si="16"/>
        <v>UmbriaB014</v>
      </c>
      <c r="B1086" s="4" t="s">
        <v>328</v>
      </c>
      <c r="C1086" s="12" t="s">
        <v>359</v>
      </c>
      <c r="D1086" s="13" t="s">
        <v>128</v>
      </c>
      <c r="E1086" s="4" t="s">
        <v>412</v>
      </c>
      <c r="F1086" s="5">
        <v>1</v>
      </c>
      <c r="G1086" s="5">
        <v>0</v>
      </c>
    </row>
    <row r="1087" spans="1:7" ht="16.5" customHeight="1" x14ac:dyDescent="0.15">
      <c r="A1087" t="str">
        <f t="shared" si="16"/>
        <v>VenetoB014</v>
      </c>
      <c r="B1087" s="4" t="s">
        <v>329</v>
      </c>
      <c r="C1087" s="12" t="s">
        <v>359</v>
      </c>
      <c r="D1087" s="13" t="s">
        <v>128</v>
      </c>
      <c r="E1087" s="4" t="s">
        <v>412</v>
      </c>
      <c r="F1087" s="5">
        <v>22</v>
      </c>
      <c r="G1087" s="5">
        <v>6</v>
      </c>
    </row>
    <row r="1088" spans="1:7" ht="16.5" customHeight="1" x14ac:dyDescent="0.15">
      <c r="A1088" t="str">
        <f t="shared" si="16"/>
        <v>AbruzzoB015</v>
      </c>
      <c r="B1088" s="4" t="s">
        <v>330</v>
      </c>
      <c r="C1088" s="12" t="s">
        <v>359</v>
      </c>
      <c r="D1088" s="13" t="s">
        <v>101</v>
      </c>
      <c r="E1088" s="4" t="s">
        <v>413</v>
      </c>
      <c r="F1088" s="5">
        <v>5</v>
      </c>
      <c r="G1088" s="5">
        <v>1</v>
      </c>
    </row>
    <row r="1089" spans="1:7" ht="16.5" customHeight="1" x14ac:dyDescent="0.15">
      <c r="A1089" t="str">
        <f t="shared" si="16"/>
        <v>BasilicataB015</v>
      </c>
      <c r="B1089" s="4" t="s">
        <v>332</v>
      </c>
      <c r="C1089" s="12" t="s">
        <v>359</v>
      </c>
      <c r="D1089" s="13" t="s">
        <v>101</v>
      </c>
      <c r="E1089" s="4" t="s">
        <v>413</v>
      </c>
      <c r="F1089" s="5">
        <v>4</v>
      </c>
      <c r="G1089" s="5">
        <v>1</v>
      </c>
    </row>
    <row r="1090" spans="1:7" ht="16.5" customHeight="1" x14ac:dyDescent="0.15">
      <c r="A1090" t="str">
        <f t="shared" ref="A1090:A1153" si="17">B1090&amp;D1090</f>
        <v>CalabriaB015</v>
      </c>
      <c r="B1090" s="4" t="s">
        <v>313</v>
      </c>
      <c r="C1090" s="12" t="s">
        <v>359</v>
      </c>
      <c r="D1090" s="13" t="s">
        <v>101</v>
      </c>
      <c r="E1090" s="4" t="s">
        <v>413</v>
      </c>
      <c r="F1090" s="5">
        <v>10</v>
      </c>
      <c r="G1090" s="5">
        <v>3</v>
      </c>
    </row>
    <row r="1091" spans="1:7" ht="16.5" customHeight="1" x14ac:dyDescent="0.15">
      <c r="A1091" t="str">
        <f t="shared" si="17"/>
        <v>CampaniaB015</v>
      </c>
      <c r="B1091" s="4" t="s">
        <v>316</v>
      </c>
      <c r="C1091" s="12" t="s">
        <v>359</v>
      </c>
      <c r="D1091" s="13" t="s">
        <v>101</v>
      </c>
      <c r="E1091" s="4" t="s">
        <v>413</v>
      </c>
      <c r="F1091" s="5">
        <v>2</v>
      </c>
      <c r="G1091" s="5">
        <v>0</v>
      </c>
    </row>
    <row r="1092" spans="1:7" ht="16.5" customHeight="1" x14ac:dyDescent="0.15">
      <c r="A1092" t="str">
        <f t="shared" si="17"/>
        <v>Emilia R.B015</v>
      </c>
      <c r="B1092" s="4" t="s">
        <v>317</v>
      </c>
      <c r="C1092" s="12" t="s">
        <v>359</v>
      </c>
      <c r="D1092" s="13" t="s">
        <v>101</v>
      </c>
      <c r="E1092" s="4" t="s">
        <v>413</v>
      </c>
      <c r="F1092" s="5">
        <v>21</v>
      </c>
      <c r="G1092" s="5">
        <v>6</v>
      </c>
    </row>
    <row r="1093" spans="1:7" ht="16.5" customHeight="1" x14ac:dyDescent="0.15">
      <c r="A1093" t="str">
        <f t="shared" si="17"/>
        <v>Friuli V. G.B015</v>
      </c>
      <c r="B1093" s="4" t="s">
        <v>318</v>
      </c>
      <c r="C1093" s="12" t="s">
        <v>359</v>
      </c>
      <c r="D1093" s="13" t="s">
        <v>101</v>
      </c>
      <c r="E1093" s="4" t="s">
        <v>413</v>
      </c>
      <c r="F1093" s="5">
        <v>16</v>
      </c>
      <c r="G1093" s="5">
        <v>4</v>
      </c>
    </row>
    <row r="1094" spans="1:7" ht="16.5" customHeight="1" x14ac:dyDescent="0.15">
      <c r="A1094" t="str">
        <f t="shared" si="17"/>
        <v>LazioB015</v>
      </c>
      <c r="B1094" s="4" t="s">
        <v>319</v>
      </c>
      <c r="C1094" s="12" t="s">
        <v>359</v>
      </c>
      <c r="D1094" s="13" t="s">
        <v>101</v>
      </c>
      <c r="E1094" s="4" t="s">
        <v>413</v>
      </c>
      <c r="F1094" s="5">
        <v>26</v>
      </c>
      <c r="G1094" s="5">
        <v>7</v>
      </c>
    </row>
    <row r="1095" spans="1:7" ht="16.5" customHeight="1" x14ac:dyDescent="0.15">
      <c r="A1095" t="str">
        <f t="shared" si="17"/>
        <v>LiguriaB015</v>
      </c>
      <c r="B1095" s="4" t="s">
        <v>320</v>
      </c>
      <c r="C1095" s="12" t="s">
        <v>359</v>
      </c>
      <c r="D1095" s="13" t="s">
        <v>101</v>
      </c>
      <c r="E1095" s="4" t="s">
        <v>413</v>
      </c>
      <c r="F1095" s="5">
        <v>21</v>
      </c>
      <c r="G1095" s="5">
        <v>6</v>
      </c>
    </row>
    <row r="1096" spans="1:7" ht="16.5" customHeight="1" x14ac:dyDescent="0.15">
      <c r="A1096" t="str">
        <f t="shared" si="17"/>
        <v>LombardiaB015</v>
      </c>
      <c r="B1096" s="4" t="s">
        <v>321</v>
      </c>
      <c r="C1096" s="12" t="s">
        <v>359</v>
      </c>
      <c r="D1096" s="13" t="s">
        <v>101</v>
      </c>
      <c r="E1096" s="4" t="s">
        <v>413</v>
      </c>
      <c r="F1096" s="5">
        <v>84</v>
      </c>
      <c r="G1096" s="5">
        <v>25</v>
      </c>
    </row>
    <row r="1097" spans="1:7" ht="16.5" customHeight="1" x14ac:dyDescent="0.15">
      <c r="A1097" t="str">
        <f t="shared" si="17"/>
        <v>MarcheB015</v>
      </c>
      <c r="B1097" s="4" t="s">
        <v>322</v>
      </c>
      <c r="C1097" s="12" t="s">
        <v>359</v>
      </c>
      <c r="D1097" s="13" t="s">
        <v>101</v>
      </c>
      <c r="E1097" s="4" t="s">
        <v>413</v>
      </c>
      <c r="F1097" s="5">
        <v>5</v>
      </c>
      <c r="G1097" s="5">
        <v>1</v>
      </c>
    </row>
    <row r="1098" spans="1:7" ht="16.5" customHeight="1" x14ac:dyDescent="0.15">
      <c r="A1098" t="str">
        <f t="shared" si="17"/>
        <v>PiemonteB015</v>
      </c>
      <c r="B1098" s="4" t="s">
        <v>323</v>
      </c>
      <c r="C1098" s="12" t="s">
        <v>359</v>
      </c>
      <c r="D1098" s="13" t="s">
        <v>101</v>
      </c>
      <c r="E1098" s="4" t="s">
        <v>413</v>
      </c>
      <c r="F1098" s="5">
        <v>15</v>
      </c>
      <c r="G1098" s="5">
        <v>4</v>
      </c>
    </row>
    <row r="1099" spans="1:7" ht="16.5" customHeight="1" x14ac:dyDescent="0.15">
      <c r="A1099" t="str">
        <f t="shared" si="17"/>
        <v>PugliaB015</v>
      </c>
      <c r="B1099" s="4" t="s">
        <v>324</v>
      </c>
      <c r="C1099" s="12" t="s">
        <v>359</v>
      </c>
      <c r="D1099" s="13" t="s">
        <v>101</v>
      </c>
      <c r="E1099" s="4" t="s">
        <v>413</v>
      </c>
      <c r="F1099" s="5">
        <v>2</v>
      </c>
      <c r="G1099" s="5">
        <v>0</v>
      </c>
    </row>
    <row r="1100" spans="1:7" ht="16.5" customHeight="1" x14ac:dyDescent="0.15">
      <c r="A1100" t="str">
        <f t="shared" si="17"/>
        <v>SardegnaB015</v>
      </c>
      <c r="B1100" s="4" t="s">
        <v>325</v>
      </c>
      <c r="C1100" s="12" t="s">
        <v>359</v>
      </c>
      <c r="D1100" s="13" t="s">
        <v>101</v>
      </c>
      <c r="E1100" s="4" t="s">
        <v>413</v>
      </c>
      <c r="F1100" s="5">
        <v>31</v>
      </c>
      <c r="G1100" s="5">
        <v>9</v>
      </c>
    </row>
    <row r="1101" spans="1:7" ht="16.5" customHeight="1" x14ac:dyDescent="0.15">
      <c r="A1101" t="str">
        <f t="shared" si="17"/>
        <v>SiciliaB015</v>
      </c>
      <c r="B1101" s="4" t="s">
        <v>326</v>
      </c>
      <c r="C1101" s="12" t="s">
        <v>359</v>
      </c>
      <c r="D1101" s="13" t="s">
        <v>101</v>
      </c>
      <c r="E1101" s="4" t="s">
        <v>413</v>
      </c>
      <c r="F1101" s="5">
        <v>6</v>
      </c>
      <c r="G1101" s="5">
        <v>1</v>
      </c>
    </row>
    <row r="1102" spans="1:7" ht="16.5" customHeight="1" x14ac:dyDescent="0.15">
      <c r="A1102" t="str">
        <f t="shared" si="17"/>
        <v>ToscanaB015</v>
      </c>
      <c r="B1102" s="4" t="s">
        <v>327</v>
      </c>
      <c r="C1102" s="12" t="s">
        <v>359</v>
      </c>
      <c r="D1102" s="13" t="s">
        <v>101</v>
      </c>
      <c r="E1102" s="4" t="s">
        <v>413</v>
      </c>
      <c r="F1102" s="5">
        <v>22</v>
      </c>
      <c r="G1102" s="5">
        <v>6</v>
      </c>
    </row>
    <row r="1103" spans="1:7" ht="16.5" customHeight="1" x14ac:dyDescent="0.15">
      <c r="A1103" t="str">
        <f t="shared" si="17"/>
        <v>UmbriaB015</v>
      </c>
      <c r="B1103" s="4" t="s">
        <v>328</v>
      </c>
      <c r="C1103" s="12" t="s">
        <v>359</v>
      </c>
      <c r="D1103" s="13" t="s">
        <v>101</v>
      </c>
      <c r="E1103" s="4" t="s">
        <v>413</v>
      </c>
      <c r="F1103" s="5">
        <v>5</v>
      </c>
      <c r="G1103" s="5">
        <v>1</v>
      </c>
    </row>
    <row r="1104" spans="1:7" ht="16.5" customHeight="1" x14ac:dyDescent="0.15">
      <c r="A1104" t="str">
        <f t="shared" si="17"/>
        <v>VenetoB015</v>
      </c>
      <c r="B1104" s="4" t="s">
        <v>329</v>
      </c>
      <c r="C1104" s="12" t="s">
        <v>359</v>
      </c>
      <c r="D1104" s="13" t="s">
        <v>101</v>
      </c>
      <c r="E1104" s="4" t="s">
        <v>413</v>
      </c>
      <c r="F1104" s="5">
        <v>31</v>
      </c>
      <c r="G1104" s="5">
        <v>9</v>
      </c>
    </row>
    <row r="1105" spans="1:7" ht="16.5" customHeight="1" x14ac:dyDescent="0.15">
      <c r="A1105" t="str">
        <f t="shared" si="17"/>
        <v>AbruzzoB016</v>
      </c>
      <c r="B1105" s="4" t="s">
        <v>330</v>
      </c>
      <c r="C1105" s="12" t="s">
        <v>359</v>
      </c>
      <c r="D1105" s="13" t="s">
        <v>103</v>
      </c>
      <c r="E1105" s="4" t="s">
        <v>414</v>
      </c>
      <c r="F1105" s="5">
        <v>7</v>
      </c>
      <c r="G1105" s="5">
        <v>2</v>
      </c>
    </row>
    <row r="1106" spans="1:7" ht="16.5" customHeight="1" x14ac:dyDescent="0.15">
      <c r="A1106" t="str">
        <f t="shared" si="17"/>
        <v>BasilicataB016</v>
      </c>
      <c r="B1106" s="4" t="s">
        <v>332</v>
      </c>
      <c r="C1106" s="12" t="s">
        <v>359</v>
      </c>
      <c r="D1106" s="13" t="s">
        <v>103</v>
      </c>
      <c r="E1106" s="4" t="s">
        <v>414</v>
      </c>
      <c r="F1106" s="5">
        <v>3</v>
      </c>
      <c r="G1106" s="5">
        <v>0</v>
      </c>
    </row>
    <row r="1107" spans="1:7" ht="16.5" customHeight="1" x14ac:dyDescent="0.15">
      <c r="A1107" t="str">
        <f t="shared" si="17"/>
        <v>CalabriaB016</v>
      </c>
      <c r="B1107" s="4" t="s">
        <v>313</v>
      </c>
      <c r="C1107" s="12" t="s">
        <v>359</v>
      </c>
      <c r="D1107" s="13" t="s">
        <v>103</v>
      </c>
      <c r="E1107" s="4" t="s">
        <v>414</v>
      </c>
      <c r="F1107" s="5">
        <v>4</v>
      </c>
      <c r="G1107" s="5">
        <v>1</v>
      </c>
    </row>
    <row r="1108" spans="1:7" ht="16.5" customHeight="1" x14ac:dyDescent="0.15">
      <c r="A1108" t="str">
        <f t="shared" si="17"/>
        <v>CampaniaB016</v>
      </c>
      <c r="B1108" s="4" t="s">
        <v>316</v>
      </c>
      <c r="C1108" s="12" t="s">
        <v>359</v>
      </c>
      <c r="D1108" s="13" t="s">
        <v>103</v>
      </c>
      <c r="E1108" s="4" t="s">
        <v>414</v>
      </c>
      <c r="F1108" s="5">
        <v>28</v>
      </c>
      <c r="G1108" s="5">
        <v>8</v>
      </c>
    </row>
    <row r="1109" spans="1:7" ht="16.5" customHeight="1" x14ac:dyDescent="0.15">
      <c r="A1109" t="str">
        <f t="shared" si="17"/>
        <v>Emilia R.B016</v>
      </c>
      <c r="B1109" s="4" t="s">
        <v>317</v>
      </c>
      <c r="C1109" s="12" t="s">
        <v>359</v>
      </c>
      <c r="D1109" s="13" t="s">
        <v>103</v>
      </c>
      <c r="E1109" s="4" t="s">
        <v>414</v>
      </c>
      <c r="F1109" s="5">
        <v>39</v>
      </c>
      <c r="G1109" s="5">
        <v>11</v>
      </c>
    </row>
    <row r="1110" spans="1:7" ht="16.5" customHeight="1" x14ac:dyDescent="0.15">
      <c r="A1110" t="str">
        <f t="shared" si="17"/>
        <v>Friuli V. G.B016</v>
      </c>
      <c r="B1110" s="4" t="s">
        <v>318</v>
      </c>
      <c r="C1110" s="12" t="s">
        <v>359</v>
      </c>
      <c r="D1110" s="13" t="s">
        <v>103</v>
      </c>
      <c r="E1110" s="4" t="s">
        <v>414</v>
      </c>
      <c r="F1110" s="5">
        <v>11</v>
      </c>
      <c r="G1110" s="5">
        <v>3</v>
      </c>
    </row>
    <row r="1111" spans="1:7" ht="16.5" customHeight="1" x14ac:dyDescent="0.15">
      <c r="A1111" t="str">
        <f t="shared" si="17"/>
        <v>LazioB016</v>
      </c>
      <c r="B1111" s="4" t="s">
        <v>319</v>
      </c>
      <c r="C1111" s="12" t="s">
        <v>359</v>
      </c>
      <c r="D1111" s="13" t="s">
        <v>103</v>
      </c>
      <c r="E1111" s="4" t="s">
        <v>414</v>
      </c>
      <c r="F1111" s="5">
        <v>57</v>
      </c>
      <c r="G1111" s="5">
        <v>17</v>
      </c>
    </row>
    <row r="1112" spans="1:7" ht="16.5" customHeight="1" x14ac:dyDescent="0.15">
      <c r="A1112" t="str">
        <f t="shared" si="17"/>
        <v>LiguriaB016</v>
      </c>
      <c r="B1112" s="4" t="s">
        <v>320</v>
      </c>
      <c r="C1112" s="12" t="s">
        <v>359</v>
      </c>
      <c r="D1112" s="13" t="s">
        <v>103</v>
      </c>
      <c r="E1112" s="4" t="s">
        <v>414</v>
      </c>
      <c r="F1112" s="5">
        <v>18</v>
      </c>
      <c r="G1112" s="5">
        <v>5</v>
      </c>
    </row>
    <row r="1113" spans="1:7" ht="16.5" customHeight="1" x14ac:dyDescent="0.15">
      <c r="A1113" t="str">
        <f t="shared" si="17"/>
        <v>LombardiaB016</v>
      </c>
      <c r="B1113" s="4" t="s">
        <v>321</v>
      </c>
      <c r="C1113" s="12" t="s">
        <v>359</v>
      </c>
      <c r="D1113" s="13" t="s">
        <v>103</v>
      </c>
      <c r="E1113" s="4" t="s">
        <v>414</v>
      </c>
      <c r="F1113" s="5">
        <v>101</v>
      </c>
      <c r="G1113" s="5">
        <v>30</v>
      </c>
    </row>
    <row r="1114" spans="1:7" ht="16.5" customHeight="1" x14ac:dyDescent="0.15">
      <c r="A1114" t="str">
        <f t="shared" si="17"/>
        <v>MarcheB016</v>
      </c>
      <c r="B1114" s="4" t="s">
        <v>322</v>
      </c>
      <c r="C1114" s="12" t="s">
        <v>359</v>
      </c>
      <c r="D1114" s="13" t="s">
        <v>103</v>
      </c>
      <c r="E1114" s="4" t="s">
        <v>414</v>
      </c>
      <c r="F1114" s="5">
        <v>13</v>
      </c>
      <c r="G1114" s="5">
        <v>3</v>
      </c>
    </row>
    <row r="1115" spans="1:7" ht="16.5" customHeight="1" x14ac:dyDescent="0.15">
      <c r="A1115" t="str">
        <f t="shared" si="17"/>
        <v>MoliseB016</v>
      </c>
      <c r="B1115" s="4" t="s">
        <v>333</v>
      </c>
      <c r="C1115" s="12" t="s">
        <v>359</v>
      </c>
      <c r="D1115" s="13" t="s">
        <v>103</v>
      </c>
      <c r="E1115" s="4" t="s">
        <v>414</v>
      </c>
      <c r="F1115" s="5">
        <v>3</v>
      </c>
      <c r="G1115" s="5">
        <v>0</v>
      </c>
    </row>
    <row r="1116" spans="1:7" ht="16.5" customHeight="1" x14ac:dyDescent="0.15">
      <c r="A1116" t="str">
        <f t="shared" si="17"/>
        <v>PiemonteB016</v>
      </c>
      <c r="B1116" s="14" t="s">
        <v>323</v>
      </c>
      <c r="C1116" s="17" t="s">
        <v>359</v>
      </c>
      <c r="D1116" s="15" t="s">
        <v>103</v>
      </c>
      <c r="E1116" s="14" t="s">
        <v>414</v>
      </c>
      <c r="F1116" s="16">
        <v>33</v>
      </c>
      <c r="G1116" s="16">
        <v>9</v>
      </c>
    </row>
    <row r="1117" spans="1:7" ht="16.5" customHeight="1" x14ac:dyDescent="0.15">
      <c r="A1117" t="str">
        <f t="shared" si="17"/>
        <v>PugliaB016</v>
      </c>
      <c r="B1117" s="4" t="s">
        <v>324</v>
      </c>
      <c r="C1117" s="12" t="s">
        <v>359</v>
      </c>
      <c r="D1117" s="13" t="s">
        <v>103</v>
      </c>
      <c r="E1117" s="4" t="s">
        <v>414</v>
      </c>
      <c r="F1117" s="5">
        <v>12</v>
      </c>
      <c r="G1117" s="5">
        <v>3</v>
      </c>
    </row>
    <row r="1118" spans="1:7" ht="16.5" customHeight="1" x14ac:dyDescent="0.15">
      <c r="A1118" t="str">
        <f t="shared" si="17"/>
        <v>SardegnaB016</v>
      </c>
      <c r="B1118" s="4" t="s">
        <v>325</v>
      </c>
      <c r="C1118" s="12" t="s">
        <v>359</v>
      </c>
      <c r="D1118" s="13" t="s">
        <v>103</v>
      </c>
      <c r="E1118" s="4" t="s">
        <v>414</v>
      </c>
      <c r="F1118" s="5">
        <v>16</v>
      </c>
      <c r="G1118" s="5">
        <v>4</v>
      </c>
    </row>
    <row r="1119" spans="1:7" ht="16.5" customHeight="1" x14ac:dyDescent="0.15">
      <c r="A1119" t="str">
        <f t="shared" si="17"/>
        <v>SiciliaB016</v>
      </c>
      <c r="B1119" s="4" t="s">
        <v>326</v>
      </c>
      <c r="C1119" s="12" t="s">
        <v>359</v>
      </c>
      <c r="D1119" s="13" t="s">
        <v>103</v>
      </c>
      <c r="E1119" s="4" t="s">
        <v>414</v>
      </c>
      <c r="F1119" s="5">
        <v>5</v>
      </c>
      <c r="G1119" s="5">
        <v>1</v>
      </c>
    </row>
    <row r="1120" spans="1:7" ht="16.5" customHeight="1" x14ac:dyDescent="0.15">
      <c r="A1120" t="str">
        <f t="shared" si="17"/>
        <v>ToscanaB016</v>
      </c>
      <c r="B1120" s="4" t="s">
        <v>327</v>
      </c>
      <c r="C1120" s="12" t="s">
        <v>359</v>
      </c>
      <c r="D1120" s="13" t="s">
        <v>103</v>
      </c>
      <c r="E1120" s="4" t="s">
        <v>414</v>
      </c>
      <c r="F1120" s="5">
        <v>21</v>
      </c>
      <c r="G1120" s="5">
        <v>6</v>
      </c>
    </row>
    <row r="1121" spans="1:7" ht="16.5" customHeight="1" x14ac:dyDescent="0.15">
      <c r="A1121" t="str">
        <f t="shared" si="17"/>
        <v>UmbriaB016</v>
      </c>
      <c r="B1121" s="4" t="s">
        <v>328</v>
      </c>
      <c r="C1121" s="12" t="s">
        <v>359</v>
      </c>
      <c r="D1121" s="13" t="s">
        <v>103</v>
      </c>
      <c r="E1121" s="4" t="s">
        <v>414</v>
      </c>
      <c r="F1121" s="5">
        <v>8</v>
      </c>
      <c r="G1121" s="5">
        <v>2</v>
      </c>
    </row>
    <row r="1122" spans="1:7" ht="16.5" customHeight="1" x14ac:dyDescent="0.15">
      <c r="A1122" t="str">
        <f t="shared" si="17"/>
        <v>VenetoB016</v>
      </c>
      <c r="B1122" s="4" t="s">
        <v>329</v>
      </c>
      <c r="C1122" s="12" t="s">
        <v>359</v>
      </c>
      <c r="D1122" s="13" t="s">
        <v>103</v>
      </c>
      <c r="E1122" s="4" t="s">
        <v>414</v>
      </c>
      <c r="F1122" s="5">
        <v>59</v>
      </c>
      <c r="G1122" s="5">
        <v>17</v>
      </c>
    </row>
    <row r="1123" spans="1:7" ht="16.5" customHeight="1" x14ac:dyDescent="0.15">
      <c r="A1123" t="str">
        <f t="shared" si="17"/>
        <v>AbruzzoB017</v>
      </c>
      <c r="B1123" s="4" t="s">
        <v>330</v>
      </c>
      <c r="C1123" s="12" t="s">
        <v>359</v>
      </c>
      <c r="D1123" s="13" t="s">
        <v>105</v>
      </c>
      <c r="E1123" s="4" t="s">
        <v>415</v>
      </c>
      <c r="F1123" s="5">
        <v>4</v>
      </c>
      <c r="G1123" s="5">
        <v>1</v>
      </c>
    </row>
    <row r="1124" spans="1:7" ht="16.5" customHeight="1" x14ac:dyDescent="0.15">
      <c r="A1124" t="str">
        <f t="shared" si="17"/>
        <v>BasilicataB017</v>
      </c>
      <c r="B1124" s="4" t="s">
        <v>332</v>
      </c>
      <c r="C1124" s="12" t="s">
        <v>359</v>
      </c>
      <c r="D1124" s="13" t="s">
        <v>105</v>
      </c>
      <c r="E1124" s="4" t="s">
        <v>415</v>
      </c>
      <c r="F1124" s="5">
        <v>5</v>
      </c>
      <c r="G1124" s="5">
        <v>1</v>
      </c>
    </row>
    <row r="1125" spans="1:7" ht="16.5" customHeight="1" x14ac:dyDescent="0.15">
      <c r="A1125" t="str">
        <f t="shared" si="17"/>
        <v>CalabriaB017</v>
      </c>
      <c r="B1125" s="4" t="s">
        <v>313</v>
      </c>
      <c r="C1125" s="12" t="s">
        <v>359</v>
      </c>
      <c r="D1125" s="13" t="s">
        <v>105</v>
      </c>
      <c r="E1125" s="4" t="s">
        <v>415</v>
      </c>
      <c r="F1125" s="5">
        <v>8</v>
      </c>
      <c r="G1125" s="5">
        <v>2</v>
      </c>
    </row>
    <row r="1126" spans="1:7" ht="16.5" customHeight="1" x14ac:dyDescent="0.15">
      <c r="A1126" t="str">
        <f t="shared" si="17"/>
        <v>CampaniaB017</v>
      </c>
      <c r="B1126" s="4" t="s">
        <v>316</v>
      </c>
      <c r="C1126" s="12" t="s">
        <v>359</v>
      </c>
      <c r="D1126" s="13" t="s">
        <v>105</v>
      </c>
      <c r="E1126" s="4" t="s">
        <v>415</v>
      </c>
      <c r="F1126" s="5">
        <v>21</v>
      </c>
      <c r="G1126" s="5">
        <v>6</v>
      </c>
    </row>
    <row r="1127" spans="1:7" ht="16.5" customHeight="1" x14ac:dyDescent="0.15">
      <c r="A1127" t="str">
        <f t="shared" si="17"/>
        <v>Emilia R.B017</v>
      </c>
      <c r="B1127" s="4" t="s">
        <v>317</v>
      </c>
      <c r="C1127" s="12" t="s">
        <v>359</v>
      </c>
      <c r="D1127" s="13" t="s">
        <v>105</v>
      </c>
      <c r="E1127" s="4" t="s">
        <v>415</v>
      </c>
      <c r="F1127" s="5">
        <v>100</v>
      </c>
      <c r="G1127" s="5">
        <v>30</v>
      </c>
    </row>
    <row r="1128" spans="1:7" ht="16.5" customHeight="1" x14ac:dyDescent="0.15">
      <c r="A1128" t="str">
        <f t="shared" si="17"/>
        <v>Friuli V. G.B017</v>
      </c>
      <c r="B1128" s="4" t="s">
        <v>318</v>
      </c>
      <c r="C1128" s="12" t="s">
        <v>359</v>
      </c>
      <c r="D1128" s="13" t="s">
        <v>105</v>
      </c>
      <c r="E1128" s="4" t="s">
        <v>415</v>
      </c>
      <c r="F1128" s="5">
        <v>29</v>
      </c>
      <c r="G1128" s="5">
        <v>8</v>
      </c>
    </row>
    <row r="1129" spans="1:7" ht="16.5" customHeight="1" x14ac:dyDescent="0.15">
      <c r="A1129" t="str">
        <f t="shared" si="17"/>
        <v>LazioB017</v>
      </c>
      <c r="B1129" s="4" t="s">
        <v>319</v>
      </c>
      <c r="C1129" s="12" t="s">
        <v>359</v>
      </c>
      <c r="D1129" s="13" t="s">
        <v>105</v>
      </c>
      <c r="E1129" s="4" t="s">
        <v>415</v>
      </c>
      <c r="F1129" s="5">
        <v>39</v>
      </c>
      <c r="G1129" s="5">
        <v>11</v>
      </c>
    </row>
    <row r="1130" spans="1:7" ht="16.5" customHeight="1" x14ac:dyDescent="0.15">
      <c r="A1130" t="str">
        <f t="shared" si="17"/>
        <v>LiguriaB017</v>
      </c>
      <c r="B1130" s="4" t="s">
        <v>320</v>
      </c>
      <c r="C1130" s="12" t="s">
        <v>359</v>
      </c>
      <c r="D1130" s="13" t="s">
        <v>105</v>
      </c>
      <c r="E1130" s="4" t="s">
        <v>415</v>
      </c>
      <c r="F1130" s="5">
        <v>35</v>
      </c>
      <c r="G1130" s="5">
        <v>10</v>
      </c>
    </row>
    <row r="1131" spans="1:7" ht="16.5" customHeight="1" x14ac:dyDescent="0.15">
      <c r="A1131" t="str">
        <f t="shared" si="17"/>
        <v>LombardiaB017</v>
      </c>
      <c r="B1131" s="4" t="s">
        <v>321</v>
      </c>
      <c r="C1131" s="12" t="s">
        <v>359</v>
      </c>
      <c r="D1131" s="13" t="s">
        <v>105</v>
      </c>
      <c r="E1131" s="4" t="s">
        <v>415</v>
      </c>
      <c r="F1131" s="5">
        <v>162</v>
      </c>
      <c r="G1131" s="5">
        <v>48</v>
      </c>
    </row>
    <row r="1132" spans="1:7" ht="16.5" customHeight="1" x14ac:dyDescent="0.15">
      <c r="A1132" t="str">
        <f t="shared" si="17"/>
        <v>MarcheB017</v>
      </c>
      <c r="B1132" s="4" t="s">
        <v>322</v>
      </c>
      <c r="C1132" s="12" t="s">
        <v>359</v>
      </c>
      <c r="D1132" s="13" t="s">
        <v>105</v>
      </c>
      <c r="E1132" s="4" t="s">
        <v>415</v>
      </c>
      <c r="F1132" s="5">
        <v>14</v>
      </c>
      <c r="G1132" s="5">
        <v>4</v>
      </c>
    </row>
    <row r="1133" spans="1:7" ht="16.5" customHeight="1" x14ac:dyDescent="0.15">
      <c r="A1133" t="str">
        <f t="shared" si="17"/>
        <v>MoliseB017</v>
      </c>
      <c r="B1133" s="4" t="s">
        <v>333</v>
      </c>
      <c r="C1133" s="12" t="s">
        <v>359</v>
      </c>
      <c r="D1133" s="13" t="s">
        <v>105</v>
      </c>
      <c r="E1133" s="4" t="s">
        <v>415</v>
      </c>
      <c r="F1133" s="5">
        <v>1</v>
      </c>
      <c r="G1133" s="5">
        <v>0</v>
      </c>
    </row>
    <row r="1134" spans="1:7" ht="16.5" customHeight="1" x14ac:dyDescent="0.15">
      <c r="A1134" t="str">
        <f t="shared" si="17"/>
        <v>PiemonteB017</v>
      </c>
      <c r="B1134" s="4" t="s">
        <v>323</v>
      </c>
      <c r="C1134" s="12" t="s">
        <v>359</v>
      </c>
      <c r="D1134" s="13" t="s">
        <v>105</v>
      </c>
      <c r="E1134" s="4" t="s">
        <v>415</v>
      </c>
      <c r="F1134" s="5">
        <v>81</v>
      </c>
      <c r="G1134" s="5">
        <v>24</v>
      </c>
    </row>
    <row r="1135" spans="1:7" ht="16.5" customHeight="1" x14ac:dyDescent="0.15">
      <c r="A1135" t="str">
        <f t="shared" si="17"/>
        <v>PugliaB017</v>
      </c>
      <c r="B1135" s="4" t="s">
        <v>324</v>
      </c>
      <c r="C1135" s="12" t="s">
        <v>359</v>
      </c>
      <c r="D1135" s="13" t="s">
        <v>105</v>
      </c>
      <c r="E1135" s="4" t="s">
        <v>415</v>
      </c>
      <c r="F1135" s="5">
        <v>28</v>
      </c>
      <c r="G1135" s="5">
        <v>8</v>
      </c>
    </row>
    <row r="1136" spans="1:7" ht="16.5" customHeight="1" x14ac:dyDescent="0.15">
      <c r="A1136" t="str">
        <f t="shared" si="17"/>
        <v>SardegnaB017</v>
      </c>
      <c r="B1136" s="4" t="s">
        <v>325</v>
      </c>
      <c r="C1136" s="12" t="s">
        <v>359</v>
      </c>
      <c r="D1136" s="13" t="s">
        <v>105</v>
      </c>
      <c r="E1136" s="4" t="s">
        <v>415</v>
      </c>
      <c r="F1136" s="5">
        <v>23</v>
      </c>
      <c r="G1136" s="5">
        <v>6</v>
      </c>
    </row>
    <row r="1137" spans="1:7" ht="16.5" customHeight="1" x14ac:dyDescent="0.15">
      <c r="A1137" t="str">
        <f t="shared" si="17"/>
        <v>SiciliaB017</v>
      </c>
      <c r="B1137" s="4" t="s">
        <v>326</v>
      </c>
      <c r="C1137" s="12" t="s">
        <v>359</v>
      </c>
      <c r="D1137" s="13" t="s">
        <v>105</v>
      </c>
      <c r="E1137" s="4" t="s">
        <v>415</v>
      </c>
      <c r="F1137" s="5">
        <v>64</v>
      </c>
      <c r="G1137" s="5">
        <v>19</v>
      </c>
    </row>
    <row r="1138" spans="1:7" ht="16.5" customHeight="1" x14ac:dyDescent="0.15">
      <c r="A1138" t="str">
        <f t="shared" si="17"/>
        <v>ToscanaB017</v>
      </c>
      <c r="B1138" s="4" t="s">
        <v>327</v>
      </c>
      <c r="C1138" s="12" t="s">
        <v>359</v>
      </c>
      <c r="D1138" s="13" t="s">
        <v>105</v>
      </c>
      <c r="E1138" s="4" t="s">
        <v>415</v>
      </c>
      <c r="F1138" s="5">
        <v>76</v>
      </c>
      <c r="G1138" s="5">
        <v>22</v>
      </c>
    </row>
    <row r="1139" spans="1:7" ht="16.5" customHeight="1" x14ac:dyDescent="0.15">
      <c r="A1139" t="str">
        <f t="shared" si="17"/>
        <v>UmbriaB017</v>
      </c>
      <c r="B1139" s="4" t="s">
        <v>328</v>
      </c>
      <c r="C1139" s="12" t="s">
        <v>359</v>
      </c>
      <c r="D1139" s="13" t="s">
        <v>105</v>
      </c>
      <c r="E1139" s="4" t="s">
        <v>415</v>
      </c>
      <c r="F1139" s="5">
        <v>15</v>
      </c>
      <c r="G1139" s="5">
        <v>4</v>
      </c>
    </row>
    <row r="1140" spans="1:7" ht="16.5" customHeight="1" x14ac:dyDescent="0.15">
      <c r="A1140" t="str">
        <f t="shared" si="17"/>
        <v>VenetoB017</v>
      </c>
      <c r="B1140" s="4" t="s">
        <v>329</v>
      </c>
      <c r="C1140" s="12" t="s">
        <v>359</v>
      </c>
      <c r="D1140" s="13" t="s">
        <v>105</v>
      </c>
      <c r="E1140" s="4" t="s">
        <v>415</v>
      </c>
      <c r="F1140" s="5">
        <v>95</v>
      </c>
      <c r="G1140" s="5">
        <v>28</v>
      </c>
    </row>
    <row r="1141" spans="1:7" ht="16.5" customHeight="1" x14ac:dyDescent="0.15">
      <c r="A1141" t="str">
        <f t="shared" si="17"/>
        <v>BasilicataB018</v>
      </c>
      <c r="B1141" s="4" t="s">
        <v>332</v>
      </c>
      <c r="C1141" s="12" t="s">
        <v>359</v>
      </c>
      <c r="D1141" s="13" t="s">
        <v>130</v>
      </c>
      <c r="E1141" s="4" t="s">
        <v>416</v>
      </c>
      <c r="F1141" s="5">
        <v>3</v>
      </c>
      <c r="G1141" s="5">
        <v>0</v>
      </c>
    </row>
    <row r="1142" spans="1:7" ht="16.5" customHeight="1" x14ac:dyDescent="0.15">
      <c r="A1142" t="str">
        <f t="shared" si="17"/>
        <v>CalabriaB018</v>
      </c>
      <c r="B1142" s="4" t="s">
        <v>313</v>
      </c>
      <c r="C1142" s="12" t="s">
        <v>359</v>
      </c>
      <c r="D1142" s="13" t="s">
        <v>130</v>
      </c>
      <c r="E1142" s="4" t="s">
        <v>416</v>
      </c>
      <c r="F1142" s="5">
        <v>6</v>
      </c>
      <c r="G1142" s="5">
        <v>1</v>
      </c>
    </row>
    <row r="1143" spans="1:7" ht="16.5" customHeight="1" x14ac:dyDescent="0.15">
      <c r="A1143" t="str">
        <f t="shared" si="17"/>
        <v>CampaniaB018</v>
      </c>
      <c r="B1143" s="4" t="s">
        <v>316</v>
      </c>
      <c r="C1143" s="12" t="s">
        <v>359</v>
      </c>
      <c r="D1143" s="13" t="s">
        <v>130</v>
      </c>
      <c r="E1143" s="4" t="s">
        <v>416</v>
      </c>
      <c r="F1143" s="5">
        <v>24</v>
      </c>
      <c r="G1143" s="5">
        <v>7</v>
      </c>
    </row>
    <row r="1144" spans="1:7" ht="16.5" customHeight="1" x14ac:dyDescent="0.15">
      <c r="A1144" t="str">
        <f t="shared" si="17"/>
        <v>Emilia R.B018</v>
      </c>
      <c r="B1144" s="4" t="s">
        <v>317</v>
      </c>
      <c r="C1144" s="12" t="s">
        <v>359</v>
      </c>
      <c r="D1144" s="13" t="s">
        <v>130</v>
      </c>
      <c r="E1144" s="4" t="s">
        <v>416</v>
      </c>
      <c r="F1144" s="5">
        <v>16</v>
      </c>
      <c r="G1144" s="5">
        <v>4</v>
      </c>
    </row>
    <row r="1145" spans="1:7" ht="16.5" customHeight="1" x14ac:dyDescent="0.15">
      <c r="A1145" t="str">
        <f t="shared" si="17"/>
        <v>Friuli V. G.B018</v>
      </c>
      <c r="B1145" s="4" t="s">
        <v>318</v>
      </c>
      <c r="C1145" s="12" t="s">
        <v>359</v>
      </c>
      <c r="D1145" s="13" t="s">
        <v>130</v>
      </c>
      <c r="E1145" s="4" t="s">
        <v>416</v>
      </c>
      <c r="F1145" s="5">
        <v>3</v>
      </c>
      <c r="G1145" s="5">
        <v>0</v>
      </c>
    </row>
    <row r="1146" spans="1:7" ht="16.5" customHeight="1" x14ac:dyDescent="0.15">
      <c r="A1146" t="str">
        <f t="shared" si="17"/>
        <v>LazioB018</v>
      </c>
      <c r="B1146" s="4" t="s">
        <v>319</v>
      </c>
      <c r="C1146" s="12" t="s">
        <v>359</v>
      </c>
      <c r="D1146" s="13" t="s">
        <v>130</v>
      </c>
      <c r="E1146" s="4" t="s">
        <v>416</v>
      </c>
      <c r="F1146" s="5">
        <v>8</v>
      </c>
      <c r="G1146" s="5">
        <v>2</v>
      </c>
    </row>
    <row r="1147" spans="1:7" ht="16.5" customHeight="1" x14ac:dyDescent="0.15">
      <c r="A1147" t="str">
        <f t="shared" si="17"/>
        <v>LiguriaB018</v>
      </c>
      <c r="B1147" s="4" t="s">
        <v>320</v>
      </c>
      <c r="C1147" s="12" t="s">
        <v>359</v>
      </c>
      <c r="D1147" s="13" t="s">
        <v>130</v>
      </c>
      <c r="E1147" s="4" t="s">
        <v>416</v>
      </c>
      <c r="F1147" s="5">
        <v>1</v>
      </c>
      <c r="G1147" s="5">
        <v>0</v>
      </c>
    </row>
    <row r="1148" spans="1:7" ht="16.5" customHeight="1" x14ac:dyDescent="0.15">
      <c r="A1148" t="str">
        <f t="shared" si="17"/>
        <v>LombardiaB018</v>
      </c>
      <c r="B1148" s="4" t="s">
        <v>321</v>
      </c>
      <c r="C1148" s="12" t="s">
        <v>359</v>
      </c>
      <c r="D1148" s="13" t="s">
        <v>130</v>
      </c>
      <c r="E1148" s="4" t="s">
        <v>416</v>
      </c>
      <c r="F1148" s="5">
        <v>31</v>
      </c>
      <c r="G1148" s="5">
        <v>9</v>
      </c>
    </row>
    <row r="1149" spans="1:7" ht="16.5" customHeight="1" x14ac:dyDescent="0.15">
      <c r="A1149" t="str">
        <f t="shared" si="17"/>
        <v>MarcheB018</v>
      </c>
      <c r="B1149" s="4" t="s">
        <v>322</v>
      </c>
      <c r="C1149" s="12" t="s">
        <v>359</v>
      </c>
      <c r="D1149" s="13" t="s">
        <v>130</v>
      </c>
      <c r="E1149" s="4" t="s">
        <v>416</v>
      </c>
      <c r="F1149" s="5">
        <v>1</v>
      </c>
      <c r="G1149" s="5">
        <v>0</v>
      </c>
    </row>
    <row r="1150" spans="1:7" ht="16.5" customHeight="1" x14ac:dyDescent="0.15">
      <c r="A1150" t="str">
        <f t="shared" si="17"/>
        <v>PiemonteB018</v>
      </c>
      <c r="B1150" s="4" t="s">
        <v>323</v>
      </c>
      <c r="C1150" s="12" t="s">
        <v>359</v>
      </c>
      <c r="D1150" s="13" t="s">
        <v>130</v>
      </c>
      <c r="E1150" s="4" t="s">
        <v>416</v>
      </c>
      <c r="F1150" s="5">
        <v>9</v>
      </c>
      <c r="G1150" s="5">
        <v>2</v>
      </c>
    </row>
    <row r="1151" spans="1:7" ht="16.5" customHeight="1" x14ac:dyDescent="0.15">
      <c r="A1151" t="str">
        <f t="shared" si="17"/>
        <v>PugliaB018</v>
      </c>
      <c r="B1151" s="4" t="s">
        <v>324</v>
      </c>
      <c r="C1151" s="12" t="s">
        <v>359</v>
      </c>
      <c r="D1151" s="13" t="s">
        <v>130</v>
      </c>
      <c r="E1151" s="4" t="s">
        <v>416</v>
      </c>
      <c r="F1151" s="5">
        <v>12</v>
      </c>
      <c r="G1151" s="5">
        <v>3</v>
      </c>
    </row>
    <row r="1152" spans="1:7" ht="16.5" customHeight="1" x14ac:dyDescent="0.15">
      <c r="A1152" t="str">
        <f t="shared" si="17"/>
        <v>SardegnaB018</v>
      </c>
      <c r="B1152" s="4" t="s">
        <v>325</v>
      </c>
      <c r="C1152" s="12" t="s">
        <v>359</v>
      </c>
      <c r="D1152" s="13" t="s">
        <v>130</v>
      </c>
      <c r="E1152" s="4" t="s">
        <v>416</v>
      </c>
      <c r="F1152" s="5">
        <v>2</v>
      </c>
      <c r="G1152" s="5">
        <v>0</v>
      </c>
    </row>
    <row r="1153" spans="1:7" ht="16.5" customHeight="1" x14ac:dyDescent="0.15">
      <c r="A1153" t="str">
        <f t="shared" si="17"/>
        <v>SiciliaB018</v>
      </c>
      <c r="B1153" s="4" t="s">
        <v>326</v>
      </c>
      <c r="C1153" s="12" t="s">
        <v>359</v>
      </c>
      <c r="D1153" s="13" t="s">
        <v>130</v>
      </c>
      <c r="E1153" s="4" t="s">
        <v>416</v>
      </c>
      <c r="F1153" s="5">
        <v>14</v>
      </c>
      <c r="G1153" s="5">
        <v>4</v>
      </c>
    </row>
    <row r="1154" spans="1:7" ht="16.5" customHeight="1" x14ac:dyDescent="0.15">
      <c r="A1154" t="str">
        <f t="shared" ref="A1154:A1217" si="18">B1154&amp;D1154</f>
        <v>ToscanaB018</v>
      </c>
      <c r="B1154" s="14" t="s">
        <v>327</v>
      </c>
      <c r="C1154" s="17" t="s">
        <v>359</v>
      </c>
      <c r="D1154" s="15" t="s">
        <v>130</v>
      </c>
      <c r="E1154" s="14" t="s">
        <v>416</v>
      </c>
      <c r="F1154" s="16">
        <v>15</v>
      </c>
      <c r="G1154" s="16">
        <v>4</v>
      </c>
    </row>
    <row r="1155" spans="1:7" ht="16.5" customHeight="1" x14ac:dyDescent="0.15">
      <c r="A1155" t="str">
        <f t="shared" si="18"/>
        <v>UmbriaB018</v>
      </c>
      <c r="B1155" s="4" t="s">
        <v>328</v>
      </c>
      <c r="C1155" s="12" t="s">
        <v>359</v>
      </c>
      <c r="D1155" s="13" t="s">
        <v>130</v>
      </c>
      <c r="E1155" s="4" t="s">
        <v>416</v>
      </c>
      <c r="F1155" s="5">
        <v>5</v>
      </c>
      <c r="G1155" s="5">
        <v>1</v>
      </c>
    </row>
    <row r="1156" spans="1:7" ht="16.5" customHeight="1" x14ac:dyDescent="0.15">
      <c r="A1156" t="str">
        <f t="shared" si="18"/>
        <v>VenetoB018</v>
      </c>
      <c r="B1156" s="4" t="s">
        <v>329</v>
      </c>
      <c r="C1156" s="12" t="s">
        <v>359</v>
      </c>
      <c r="D1156" s="13" t="s">
        <v>130</v>
      </c>
      <c r="E1156" s="4" t="s">
        <v>416</v>
      </c>
      <c r="F1156" s="5">
        <v>11</v>
      </c>
      <c r="G1156" s="5">
        <v>3</v>
      </c>
    </row>
    <row r="1157" spans="1:7" ht="16.5" customHeight="1" x14ac:dyDescent="0.15">
      <c r="A1157" t="str">
        <f t="shared" si="18"/>
        <v>CalabriaB019</v>
      </c>
      <c r="B1157" s="4" t="s">
        <v>313</v>
      </c>
      <c r="C1157" s="12" t="s">
        <v>359</v>
      </c>
      <c r="D1157" s="13" t="s">
        <v>169</v>
      </c>
      <c r="E1157" s="4" t="s">
        <v>417</v>
      </c>
      <c r="F1157" s="5">
        <v>1</v>
      </c>
      <c r="G1157" s="5">
        <v>0</v>
      </c>
    </row>
    <row r="1158" spans="1:7" ht="16.5" customHeight="1" x14ac:dyDescent="0.15">
      <c r="A1158" t="str">
        <f t="shared" si="18"/>
        <v>PiemonteB019</v>
      </c>
      <c r="B1158" s="4" t="s">
        <v>323</v>
      </c>
      <c r="C1158" s="12" t="s">
        <v>359</v>
      </c>
      <c r="D1158" s="13" t="s">
        <v>169</v>
      </c>
      <c r="E1158" s="4" t="s">
        <v>417</v>
      </c>
      <c r="F1158" s="5">
        <v>1</v>
      </c>
      <c r="G1158" s="5">
        <v>0</v>
      </c>
    </row>
    <row r="1159" spans="1:7" ht="16.5" customHeight="1" x14ac:dyDescent="0.15">
      <c r="A1159" t="str">
        <f t="shared" si="18"/>
        <v>PugliaB019</v>
      </c>
      <c r="B1159" s="4" t="s">
        <v>324</v>
      </c>
      <c r="C1159" s="12" t="s">
        <v>359</v>
      </c>
      <c r="D1159" s="13" t="s">
        <v>169</v>
      </c>
      <c r="E1159" s="4" t="s">
        <v>417</v>
      </c>
      <c r="F1159" s="5">
        <v>1</v>
      </c>
      <c r="G1159" s="5">
        <v>0</v>
      </c>
    </row>
    <row r="1160" spans="1:7" ht="16.5" customHeight="1" x14ac:dyDescent="0.15">
      <c r="A1160" t="str">
        <f t="shared" si="18"/>
        <v>ToscanaB019</v>
      </c>
      <c r="B1160" s="4" t="s">
        <v>327</v>
      </c>
      <c r="C1160" s="12" t="s">
        <v>359</v>
      </c>
      <c r="D1160" s="13" t="s">
        <v>169</v>
      </c>
      <c r="E1160" s="4" t="s">
        <v>417</v>
      </c>
      <c r="F1160" s="5">
        <v>1</v>
      </c>
      <c r="G1160" s="5">
        <v>0</v>
      </c>
    </row>
    <row r="1161" spans="1:7" ht="16.5" customHeight="1" x14ac:dyDescent="0.15">
      <c r="A1161" t="str">
        <f t="shared" si="18"/>
        <v>VenetoB019</v>
      </c>
      <c r="B1161" s="4" t="s">
        <v>329</v>
      </c>
      <c r="C1161" s="12" t="s">
        <v>359</v>
      </c>
      <c r="D1161" s="13" t="s">
        <v>169</v>
      </c>
      <c r="E1161" s="4" t="s">
        <v>417</v>
      </c>
      <c r="F1161" s="5">
        <v>1</v>
      </c>
      <c r="G1161" s="5">
        <v>0</v>
      </c>
    </row>
    <row r="1162" spans="1:7" ht="16.5" customHeight="1" x14ac:dyDescent="0.15">
      <c r="A1162" t="str">
        <f t="shared" si="18"/>
        <v>CalabriaB020</v>
      </c>
      <c r="B1162" s="4" t="s">
        <v>313</v>
      </c>
      <c r="C1162" s="12" t="s">
        <v>359</v>
      </c>
      <c r="D1162" s="13" t="s">
        <v>171</v>
      </c>
      <c r="E1162" s="4" t="s">
        <v>418</v>
      </c>
      <c r="F1162" s="5">
        <v>2</v>
      </c>
      <c r="G1162" s="5">
        <v>0</v>
      </c>
    </row>
    <row r="1163" spans="1:7" ht="16.5" customHeight="1" x14ac:dyDescent="0.15">
      <c r="A1163" t="str">
        <f t="shared" si="18"/>
        <v>Emilia R.B020</v>
      </c>
      <c r="B1163" s="4" t="s">
        <v>317</v>
      </c>
      <c r="C1163" s="12" t="s">
        <v>359</v>
      </c>
      <c r="D1163" s="13" t="s">
        <v>171</v>
      </c>
      <c r="E1163" s="4" t="s">
        <v>418</v>
      </c>
      <c r="F1163" s="5">
        <v>9</v>
      </c>
      <c r="G1163" s="5">
        <v>2</v>
      </c>
    </row>
    <row r="1164" spans="1:7" ht="16.5" customHeight="1" x14ac:dyDescent="0.15">
      <c r="A1164" t="str">
        <f t="shared" si="18"/>
        <v>LiguriaB020</v>
      </c>
      <c r="B1164" s="4" t="s">
        <v>320</v>
      </c>
      <c r="C1164" s="12" t="s">
        <v>359</v>
      </c>
      <c r="D1164" s="13" t="s">
        <v>171</v>
      </c>
      <c r="E1164" s="4" t="s">
        <v>418</v>
      </c>
      <c r="F1164" s="5">
        <v>8</v>
      </c>
      <c r="G1164" s="5">
        <v>2</v>
      </c>
    </row>
    <row r="1165" spans="1:7" ht="16.5" customHeight="1" x14ac:dyDescent="0.15">
      <c r="A1165" t="str">
        <f t="shared" si="18"/>
        <v>LombardiaB020</v>
      </c>
      <c r="B1165" s="4" t="s">
        <v>321</v>
      </c>
      <c r="C1165" s="12" t="s">
        <v>359</v>
      </c>
      <c r="D1165" s="13" t="s">
        <v>171</v>
      </c>
      <c r="E1165" s="4" t="s">
        <v>418</v>
      </c>
      <c r="F1165" s="5">
        <v>35</v>
      </c>
      <c r="G1165" s="5">
        <v>10</v>
      </c>
    </row>
    <row r="1166" spans="1:7" ht="16.5" customHeight="1" x14ac:dyDescent="0.15">
      <c r="A1166" t="str">
        <f t="shared" si="18"/>
        <v>MoliseB020</v>
      </c>
      <c r="B1166" s="4" t="s">
        <v>333</v>
      </c>
      <c r="C1166" s="12" t="s">
        <v>359</v>
      </c>
      <c r="D1166" s="13" t="s">
        <v>171</v>
      </c>
      <c r="E1166" s="4" t="s">
        <v>418</v>
      </c>
      <c r="F1166" s="5">
        <v>2</v>
      </c>
      <c r="G1166" s="5">
        <v>0</v>
      </c>
    </row>
    <row r="1167" spans="1:7" ht="16.5" customHeight="1" x14ac:dyDescent="0.15">
      <c r="A1167" t="str">
        <f t="shared" si="18"/>
        <v>PiemonteB020</v>
      </c>
      <c r="B1167" s="4" t="s">
        <v>323</v>
      </c>
      <c r="C1167" s="12" t="s">
        <v>359</v>
      </c>
      <c r="D1167" s="13" t="s">
        <v>171</v>
      </c>
      <c r="E1167" s="4" t="s">
        <v>418</v>
      </c>
      <c r="F1167" s="5">
        <v>19</v>
      </c>
      <c r="G1167" s="5">
        <v>5</v>
      </c>
    </row>
    <row r="1168" spans="1:7" ht="16.5" customHeight="1" x14ac:dyDescent="0.15">
      <c r="A1168" t="str">
        <f t="shared" si="18"/>
        <v>PugliaB020</v>
      </c>
      <c r="B1168" s="4" t="s">
        <v>324</v>
      </c>
      <c r="C1168" s="12" t="s">
        <v>359</v>
      </c>
      <c r="D1168" s="13" t="s">
        <v>171</v>
      </c>
      <c r="E1168" s="4" t="s">
        <v>418</v>
      </c>
      <c r="F1168" s="5">
        <v>8</v>
      </c>
      <c r="G1168" s="5">
        <v>2</v>
      </c>
    </row>
    <row r="1169" spans="1:7" ht="16.5" customHeight="1" x14ac:dyDescent="0.15">
      <c r="A1169" t="str">
        <f t="shared" si="18"/>
        <v>SardegnaB020</v>
      </c>
      <c r="B1169" s="4" t="s">
        <v>325</v>
      </c>
      <c r="C1169" s="12" t="s">
        <v>359</v>
      </c>
      <c r="D1169" s="13" t="s">
        <v>171</v>
      </c>
      <c r="E1169" s="4" t="s">
        <v>418</v>
      </c>
      <c r="F1169" s="5">
        <v>1</v>
      </c>
      <c r="G1169" s="5">
        <v>0</v>
      </c>
    </row>
    <row r="1170" spans="1:7" ht="16.5" customHeight="1" x14ac:dyDescent="0.15">
      <c r="A1170" t="str">
        <f t="shared" si="18"/>
        <v>ToscanaB020</v>
      </c>
      <c r="B1170" s="4" t="s">
        <v>327</v>
      </c>
      <c r="C1170" s="12" t="s">
        <v>359</v>
      </c>
      <c r="D1170" s="13" t="s">
        <v>171</v>
      </c>
      <c r="E1170" s="4" t="s">
        <v>418</v>
      </c>
      <c r="F1170" s="5">
        <v>3</v>
      </c>
      <c r="G1170" s="5">
        <v>0</v>
      </c>
    </row>
    <row r="1171" spans="1:7" ht="16.5" customHeight="1" x14ac:dyDescent="0.15">
      <c r="A1171" t="str">
        <f t="shared" si="18"/>
        <v>UmbriaB020</v>
      </c>
      <c r="B1171" s="4" t="s">
        <v>328</v>
      </c>
      <c r="C1171" s="12" t="s">
        <v>359</v>
      </c>
      <c r="D1171" s="13" t="s">
        <v>171</v>
      </c>
      <c r="E1171" s="4" t="s">
        <v>418</v>
      </c>
      <c r="F1171" s="5">
        <v>1</v>
      </c>
      <c r="G1171" s="5">
        <v>0</v>
      </c>
    </row>
    <row r="1172" spans="1:7" ht="16.5" customHeight="1" x14ac:dyDescent="0.15">
      <c r="A1172" t="str">
        <f t="shared" si="18"/>
        <v>VenetoB020</v>
      </c>
      <c r="B1172" s="4" t="s">
        <v>329</v>
      </c>
      <c r="C1172" s="12" t="s">
        <v>359</v>
      </c>
      <c r="D1172" s="13" t="s">
        <v>171</v>
      </c>
      <c r="E1172" s="4" t="s">
        <v>418</v>
      </c>
      <c r="F1172" s="5">
        <v>9</v>
      </c>
      <c r="G1172" s="5">
        <v>2</v>
      </c>
    </row>
    <row r="1173" spans="1:7" ht="16.5" customHeight="1" x14ac:dyDescent="0.15">
      <c r="A1173" t="str">
        <f t="shared" si="18"/>
        <v>CalabriaB021</v>
      </c>
      <c r="B1173" s="4" t="s">
        <v>313</v>
      </c>
      <c r="C1173" s="12" t="s">
        <v>359</v>
      </c>
      <c r="D1173" s="13" t="s">
        <v>173</v>
      </c>
      <c r="E1173" s="4" t="s">
        <v>419</v>
      </c>
      <c r="F1173" s="5">
        <v>1</v>
      </c>
      <c r="G1173" s="5">
        <v>0</v>
      </c>
    </row>
    <row r="1174" spans="1:7" ht="16.5" customHeight="1" x14ac:dyDescent="0.15">
      <c r="A1174" t="str">
        <f t="shared" si="18"/>
        <v>Emilia R.B021</v>
      </c>
      <c r="B1174" s="4" t="s">
        <v>317</v>
      </c>
      <c r="C1174" s="12" t="s">
        <v>359</v>
      </c>
      <c r="D1174" s="13" t="s">
        <v>173</v>
      </c>
      <c r="E1174" s="4" t="s">
        <v>419</v>
      </c>
      <c r="F1174" s="5">
        <v>2</v>
      </c>
      <c r="G1174" s="5">
        <v>0</v>
      </c>
    </row>
    <row r="1175" spans="1:7" ht="16.5" customHeight="1" x14ac:dyDescent="0.15">
      <c r="A1175" t="str">
        <f t="shared" si="18"/>
        <v>LiguriaB021</v>
      </c>
      <c r="B1175" s="4" t="s">
        <v>320</v>
      </c>
      <c r="C1175" s="12" t="s">
        <v>359</v>
      </c>
      <c r="D1175" s="13" t="s">
        <v>173</v>
      </c>
      <c r="E1175" s="4" t="s">
        <v>419</v>
      </c>
      <c r="F1175" s="5">
        <v>1</v>
      </c>
      <c r="G1175" s="5">
        <v>0</v>
      </c>
    </row>
    <row r="1176" spans="1:7" ht="16.5" customHeight="1" x14ac:dyDescent="0.15">
      <c r="A1176" t="str">
        <f t="shared" si="18"/>
        <v>LombardiaB021</v>
      </c>
      <c r="B1176" s="4" t="s">
        <v>321</v>
      </c>
      <c r="C1176" s="12" t="s">
        <v>359</v>
      </c>
      <c r="D1176" s="13" t="s">
        <v>173</v>
      </c>
      <c r="E1176" s="4" t="s">
        <v>419</v>
      </c>
      <c r="F1176" s="5">
        <v>8</v>
      </c>
      <c r="G1176" s="5">
        <v>2</v>
      </c>
    </row>
    <row r="1177" spans="1:7" ht="16.5" customHeight="1" x14ac:dyDescent="0.15">
      <c r="A1177" t="str">
        <f t="shared" si="18"/>
        <v>PiemonteB021</v>
      </c>
      <c r="B1177" s="4" t="s">
        <v>323</v>
      </c>
      <c r="C1177" s="12" t="s">
        <v>359</v>
      </c>
      <c r="D1177" s="13" t="s">
        <v>173</v>
      </c>
      <c r="E1177" s="4" t="s">
        <v>419</v>
      </c>
      <c r="F1177" s="5">
        <v>4</v>
      </c>
      <c r="G1177" s="5">
        <v>1</v>
      </c>
    </row>
    <row r="1178" spans="1:7" ht="16.5" customHeight="1" x14ac:dyDescent="0.15">
      <c r="A1178" t="str">
        <f t="shared" si="18"/>
        <v>ToscanaB021</v>
      </c>
      <c r="B1178" s="4" t="s">
        <v>327</v>
      </c>
      <c r="C1178" s="12" t="s">
        <v>359</v>
      </c>
      <c r="D1178" s="13" t="s">
        <v>173</v>
      </c>
      <c r="E1178" s="4" t="s">
        <v>419</v>
      </c>
      <c r="F1178" s="5">
        <v>2</v>
      </c>
      <c r="G1178" s="5">
        <v>0</v>
      </c>
    </row>
    <row r="1179" spans="1:7" ht="16.5" customHeight="1" x14ac:dyDescent="0.15">
      <c r="A1179" t="str">
        <f t="shared" si="18"/>
        <v>AbruzzoB022</v>
      </c>
      <c r="B1179" s="4" t="s">
        <v>330</v>
      </c>
      <c r="C1179" s="12" t="s">
        <v>359</v>
      </c>
      <c r="D1179" s="13" t="s">
        <v>107</v>
      </c>
      <c r="E1179" s="4" t="s">
        <v>420</v>
      </c>
      <c r="F1179" s="5">
        <v>2</v>
      </c>
      <c r="G1179" s="5">
        <v>0</v>
      </c>
    </row>
    <row r="1180" spans="1:7" ht="16.5" customHeight="1" x14ac:dyDescent="0.15">
      <c r="A1180" t="str">
        <f t="shared" si="18"/>
        <v>CalabriaB022</v>
      </c>
      <c r="B1180" s="4" t="s">
        <v>313</v>
      </c>
      <c r="C1180" s="12" t="s">
        <v>359</v>
      </c>
      <c r="D1180" s="13" t="s">
        <v>107</v>
      </c>
      <c r="E1180" s="4" t="s">
        <v>420</v>
      </c>
      <c r="F1180" s="5">
        <v>7</v>
      </c>
      <c r="G1180" s="5">
        <v>2</v>
      </c>
    </row>
    <row r="1181" spans="1:7" ht="16.5" customHeight="1" x14ac:dyDescent="0.15">
      <c r="A1181" t="str">
        <f t="shared" si="18"/>
        <v>CampaniaB022</v>
      </c>
      <c r="B1181" s="4" t="s">
        <v>316</v>
      </c>
      <c r="C1181" s="12" t="s">
        <v>359</v>
      </c>
      <c r="D1181" s="13" t="s">
        <v>107</v>
      </c>
      <c r="E1181" s="4" t="s">
        <v>420</v>
      </c>
      <c r="F1181" s="5">
        <v>8</v>
      </c>
      <c r="G1181" s="5">
        <v>2</v>
      </c>
    </row>
    <row r="1182" spans="1:7" ht="16.5" customHeight="1" x14ac:dyDescent="0.15">
      <c r="A1182" t="str">
        <f t="shared" si="18"/>
        <v>Emilia R.B022</v>
      </c>
      <c r="B1182" s="4" t="s">
        <v>317</v>
      </c>
      <c r="C1182" s="12" t="s">
        <v>359</v>
      </c>
      <c r="D1182" s="13" t="s">
        <v>107</v>
      </c>
      <c r="E1182" s="4" t="s">
        <v>420</v>
      </c>
      <c r="F1182" s="5">
        <v>27</v>
      </c>
      <c r="G1182" s="5">
        <v>8</v>
      </c>
    </row>
    <row r="1183" spans="1:7" ht="16.5" customHeight="1" x14ac:dyDescent="0.15">
      <c r="A1183" t="str">
        <f t="shared" si="18"/>
        <v>Friuli V. G.B022</v>
      </c>
      <c r="B1183" s="4" t="s">
        <v>318</v>
      </c>
      <c r="C1183" s="12" t="s">
        <v>359</v>
      </c>
      <c r="D1183" s="13" t="s">
        <v>107</v>
      </c>
      <c r="E1183" s="4" t="s">
        <v>420</v>
      </c>
      <c r="F1183" s="5">
        <v>16</v>
      </c>
      <c r="G1183" s="5">
        <v>4</v>
      </c>
    </row>
    <row r="1184" spans="1:7" ht="16.5" customHeight="1" x14ac:dyDescent="0.15">
      <c r="A1184" t="str">
        <f t="shared" si="18"/>
        <v>LazioB022</v>
      </c>
      <c r="B1184" s="4" t="s">
        <v>319</v>
      </c>
      <c r="C1184" s="12" t="s">
        <v>359</v>
      </c>
      <c r="D1184" s="13" t="s">
        <v>107</v>
      </c>
      <c r="E1184" s="4" t="s">
        <v>420</v>
      </c>
      <c r="F1184" s="5">
        <v>28</v>
      </c>
      <c r="G1184" s="5">
        <v>8</v>
      </c>
    </row>
    <row r="1185" spans="1:7" ht="16.5" customHeight="1" x14ac:dyDescent="0.15">
      <c r="A1185" t="str">
        <f t="shared" si="18"/>
        <v>LiguriaB022</v>
      </c>
      <c r="B1185" s="4" t="s">
        <v>320</v>
      </c>
      <c r="C1185" s="12" t="s">
        <v>359</v>
      </c>
      <c r="D1185" s="13" t="s">
        <v>107</v>
      </c>
      <c r="E1185" s="4" t="s">
        <v>420</v>
      </c>
      <c r="F1185" s="5">
        <v>3</v>
      </c>
      <c r="G1185" s="5">
        <v>0</v>
      </c>
    </row>
    <row r="1186" spans="1:7" ht="16.5" customHeight="1" x14ac:dyDescent="0.15">
      <c r="A1186" t="str">
        <f t="shared" si="18"/>
        <v>LombardiaB022</v>
      </c>
      <c r="B1186" s="4" t="s">
        <v>321</v>
      </c>
      <c r="C1186" s="12" t="s">
        <v>359</v>
      </c>
      <c r="D1186" s="13" t="s">
        <v>107</v>
      </c>
      <c r="E1186" s="4" t="s">
        <v>420</v>
      </c>
      <c r="F1186" s="5">
        <v>60</v>
      </c>
      <c r="G1186" s="5">
        <v>18</v>
      </c>
    </row>
    <row r="1187" spans="1:7" ht="16.5" customHeight="1" x14ac:dyDescent="0.15">
      <c r="A1187" t="str">
        <f t="shared" si="18"/>
        <v>MarcheB022</v>
      </c>
      <c r="B1187" s="4" t="s">
        <v>322</v>
      </c>
      <c r="C1187" s="12" t="s">
        <v>359</v>
      </c>
      <c r="D1187" s="13" t="s">
        <v>107</v>
      </c>
      <c r="E1187" s="4" t="s">
        <v>420</v>
      </c>
      <c r="F1187" s="5">
        <v>8</v>
      </c>
      <c r="G1187" s="5">
        <v>2</v>
      </c>
    </row>
    <row r="1188" spans="1:7" ht="16.5" customHeight="1" x14ac:dyDescent="0.15">
      <c r="A1188" t="str">
        <f t="shared" si="18"/>
        <v>PiemonteB022</v>
      </c>
      <c r="B1188" s="4" t="s">
        <v>323</v>
      </c>
      <c r="C1188" s="12" t="s">
        <v>359</v>
      </c>
      <c r="D1188" s="13" t="s">
        <v>107</v>
      </c>
      <c r="E1188" s="4" t="s">
        <v>420</v>
      </c>
      <c r="F1188" s="5">
        <v>19</v>
      </c>
      <c r="G1188" s="5">
        <v>5</v>
      </c>
    </row>
    <row r="1189" spans="1:7" ht="16.5" customHeight="1" x14ac:dyDescent="0.15">
      <c r="A1189" t="str">
        <f t="shared" si="18"/>
        <v>PugliaB022</v>
      </c>
      <c r="B1189" s="4" t="s">
        <v>324</v>
      </c>
      <c r="C1189" s="12" t="s">
        <v>359</v>
      </c>
      <c r="D1189" s="13" t="s">
        <v>107</v>
      </c>
      <c r="E1189" s="4" t="s">
        <v>420</v>
      </c>
      <c r="F1189" s="5">
        <v>14</v>
      </c>
      <c r="G1189" s="5">
        <v>4</v>
      </c>
    </row>
    <row r="1190" spans="1:7" ht="16.5" customHeight="1" x14ac:dyDescent="0.15">
      <c r="A1190" t="str">
        <f t="shared" si="18"/>
        <v>SardegnaB022</v>
      </c>
      <c r="B1190" s="14" t="s">
        <v>325</v>
      </c>
      <c r="C1190" s="17" t="s">
        <v>359</v>
      </c>
      <c r="D1190" s="15" t="s">
        <v>107</v>
      </c>
      <c r="E1190" s="14" t="s">
        <v>420</v>
      </c>
      <c r="F1190" s="16">
        <v>5</v>
      </c>
      <c r="G1190" s="16">
        <v>1</v>
      </c>
    </row>
    <row r="1191" spans="1:7" ht="16.5" customHeight="1" x14ac:dyDescent="0.15">
      <c r="A1191" t="str">
        <f t="shared" si="18"/>
        <v>SiciliaB022</v>
      </c>
      <c r="B1191" s="4" t="s">
        <v>326</v>
      </c>
      <c r="C1191" s="12" t="s">
        <v>359</v>
      </c>
      <c r="D1191" s="13" t="s">
        <v>107</v>
      </c>
      <c r="E1191" s="4" t="s">
        <v>420</v>
      </c>
      <c r="F1191" s="5">
        <v>17</v>
      </c>
      <c r="G1191" s="5">
        <v>5</v>
      </c>
    </row>
    <row r="1192" spans="1:7" ht="16.5" customHeight="1" x14ac:dyDescent="0.15">
      <c r="A1192" t="str">
        <f t="shared" si="18"/>
        <v>ToscanaB022</v>
      </c>
      <c r="B1192" s="4" t="s">
        <v>327</v>
      </c>
      <c r="C1192" s="12" t="s">
        <v>359</v>
      </c>
      <c r="D1192" s="13" t="s">
        <v>107</v>
      </c>
      <c r="E1192" s="4" t="s">
        <v>420</v>
      </c>
      <c r="F1192" s="5">
        <v>16</v>
      </c>
      <c r="G1192" s="5">
        <v>4</v>
      </c>
    </row>
    <row r="1193" spans="1:7" ht="16.5" customHeight="1" x14ac:dyDescent="0.15">
      <c r="A1193" t="str">
        <f t="shared" si="18"/>
        <v>UmbriaB022</v>
      </c>
      <c r="B1193" s="4" t="s">
        <v>328</v>
      </c>
      <c r="C1193" s="12" t="s">
        <v>359</v>
      </c>
      <c r="D1193" s="13" t="s">
        <v>107</v>
      </c>
      <c r="E1193" s="4" t="s">
        <v>420</v>
      </c>
      <c r="F1193" s="5">
        <v>9</v>
      </c>
      <c r="G1193" s="5">
        <v>2</v>
      </c>
    </row>
    <row r="1194" spans="1:7" ht="16.5" customHeight="1" x14ac:dyDescent="0.15">
      <c r="A1194" t="str">
        <f t="shared" si="18"/>
        <v>VenetoB022</v>
      </c>
      <c r="B1194" s="4" t="s">
        <v>329</v>
      </c>
      <c r="C1194" s="12" t="s">
        <v>359</v>
      </c>
      <c r="D1194" s="13" t="s">
        <v>107</v>
      </c>
      <c r="E1194" s="4" t="s">
        <v>420</v>
      </c>
      <c r="F1194" s="5">
        <v>20</v>
      </c>
      <c r="G1194" s="5">
        <v>6</v>
      </c>
    </row>
    <row r="1195" spans="1:7" ht="16.5" customHeight="1" x14ac:dyDescent="0.15">
      <c r="A1195" t="str">
        <f t="shared" si="18"/>
        <v>CalabriaB023</v>
      </c>
      <c r="B1195" s="4" t="s">
        <v>313</v>
      </c>
      <c r="C1195" s="12" t="s">
        <v>359</v>
      </c>
      <c r="D1195" s="13" t="s">
        <v>175</v>
      </c>
      <c r="E1195" s="4" t="s">
        <v>421</v>
      </c>
      <c r="F1195" s="5">
        <v>1</v>
      </c>
      <c r="G1195" s="5">
        <v>0</v>
      </c>
    </row>
    <row r="1196" spans="1:7" ht="16.5" customHeight="1" x14ac:dyDescent="0.15">
      <c r="A1196" t="str">
        <f t="shared" si="18"/>
        <v>CampaniaB023</v>
      </c>
      <c r="B1196" s="4" t="s">
        <v>316</v>
      </c>
      <c r="C1196" s="12" t="s">
        <v>359</v>
      </c>
      <c r="D1196" s="13" t="s">
        <v>175</v>
      </c>
      <c r="E1196" s="4" t="s">
        <v>421</v>
      </c>
      <c r="F1196" s="5">
        <v>2</v>
      </c>
      <c r="G1196" s="5">
        <v>0</v>
      </c>
    </row>
    <row r="1197" spans="1:7" ht="16.5" customHeight="1" x14ac:dyDescent="0.15">
      <c r="A1197" t="str">
        <f t="shared" si="18"/>
        <v>Friuli V. G.B023</v>
      </c>
      <c r="B1197" s="4" t="s">
        <v>318</v>
      </c>
      <c r="C1197" s="12" t="s">
        <v>359</v>
      </c>
      <c r="D1197" s="13" t="s">
        <v>175</v>
      </c>
      <c r="E1197" s="4" t="s">
        <v>421</v>
      </c>
      <c r="F1197" s="5">
        <v>1</v>
      </c>
      <c r="G1197" s="5">
        <v>0</v>
      </c>
    </row>
    <row r="1198" spans="1:7" ht="16.5" customHeight="1" x14ac:dyDescent="0.15">
      <c r="A1198" t="str">
        <f t="shared" si="18"/>
        <v>LiguriaB023</v>
      </c>
      <c r="B1198" s="4" t="s">
        <v>320</v>
      </c>
      <c r="C1198" s="12" t="s">
        <v>359</v>
      </c>
      <c r="D1198" s="13" t="s">
        <v>175</v>
      </c>
      <c r="E1198" s="4" t="s">
        <v>421</v>
      </c>
      <c r="F1198" s="5">
        <v>4</v>
      </c>
      <c r="G1198" s="5">
        <v>1</v>
      </c>
    </row>
    <row r="1199" spans="1:7" ht="16.5" customHeight="1" x14ac:dyDescent="0.15">
      <c r="A1199" t="str">
        <f t="shared" si="18"/>
        <v>LombardiaB023</v>
      </c>
      <c r="B1199" s="4" t="s">
        <v>321</v>
      </c>
      <c r="C1199" s="12" t="s">
        <v>359</v>
      </c>
      <c r="D1199" s="13" t="s">
        <v>175</v>
      </c>
      <c r="E1199" s="4" t="s">
        <v>421</v>
      </c>
      <c r="F1199" s="5">
        <v>4</v>
      </c>
      <c r="G1199" s="5">
        <v>1</v>
      </c>
    </row>
    <row r="1200" spans="1:7" ht="16.5" customHeight="1" x14ac:dyDescent="0.15">
      <c r="A1200" t="str">
        <f t="shared" si="18"/>
        <v>PiemonteB023</v>
      </c>
      <c r="B1200" s="4" t="s">
        <v>323</v>
      </c>
      <c r="C1200" s="12" t="s">
        <v>359</v>
      </c>
      <c r="D1200" s="13" t="s">
        <v>175</v>
      </c>
      <c r="E1200" s="4" t="s">
        <v>421</v>
      </c>
      <c r="F1200" s="5">
        <v>1</v>
      </c>
      <c r="G1200" s="5">
        <v>0</v>
      </c>
    </row>
    <row r="1201" spans="1:7" ht="16.5" customHeight="1" x14ac:dyDescent="0.15">
      <c r="A1201" t="str">
        <f t="shared" si="18"/>
        <v>PugliaB023</v>
      </c>
      <c r="B1201" s="4" t="s">
        <v>324</v>
      </c>
      <c r="C1201" s="12" t="s">
        <v>359</v>
      </c>
      <c r="D1201" s="13" t="s">
        <v>175</v>
      </c>
      <c r="E1201" s="4" t="s">
        <v>421</v>
      </c>
      <c r="F1201" s="5">
        <v>2</v>
      </c>
      <c r="G1201" s="5">
        <v>0</v>
      </c>
    </row>
    <row r="1202" spans="1:7" ht="16.5" customHeight="1" x14ac:dyDescent="0.15">
      <c r="A1202" t="str">
        <f t="shared" si="18"/>
        <v>SardegnaB023</v>
      </c>
      <c r="B1202" s="4" t="s">
        <v>325</v>
      </c>
      <c r="C1202" s="12" t="s">
        <v>359</v>
      </c>
      <c r="D1202" s="13" t="s">
        <v>175</v>
      </c>
      <c r="E1202" s="4" t="s">
        <v>421</v>
      </c>
      <c r="F1202" s="5">
        <v>1</v>
      </c>
      <c r="G1202" s="5">
        <v>0</v>
      </c>
    </row>
    <row r="1203" spans="1:7" ht="16.5" customHeight="1" x14ac:dyDescent="0.15">
      <c r="A1203" t="str">
        <f t="shared" si="18"/>
        <v>ToscanaB023</v>
      </c>
      <c r="B1203" s="4" t="s">
        <v>327</v>
      </c>
      <c r="C1203" s="12" t="s">
        <v>359</v>
      </c>
      <c r="D1203" s="13" t="s">
        <v>175</v>
      </c>
      <c r="E1203" s="4" t="s">
        <v>421</v>
      </c>
      <c r="F1203" s="5">
        <v>1</v>
      </c>
      <c r="G1203" s="5">
        <v>0</v>
      </c>
    </row>
    <row r="1204" spans="1:7" ht="16.5" customHeight="1" x14ac:dyDescent="0.15">
      <c r="A1204" t="str">
        <f t="shared" si="18"/>
        <v>VenetoB023</v>
      </c>
      <c r="B1204" s="4" t="s">
        <v>329</v>
      </c>
      <c r="C1204" s="12" t="s">
        <v>359</v>
      </c>
      <c r="D1204" s="13" t="s">
        <v>175</v>
      </c>
      <c r="E1204" s="4" t="s">
        <v>421</v>
      </c>
      <c r="F1204" s="5">
        <v>4</v>
      </c>
      <c r="G1204" s="5">
        <v>1</v>
      </c>
    </row>
    <row r="1205" spans="1:7" ht="16.5" customHeight="1" x14ac:dyDescent="0.15">
      <c r="A1205" t="str">
        <f t="shared" si="18"/>
        <v>BasilicataB024</v>
      </c>
      <c r="B1205" s="4" t="s">
        <v>332</v>
      </c>
      <c r="C1205" s="12" t="s">
        <v>359</v>
      </c>
      <c r="D1205" s="13" t="s">
        <v>132</v>
      </c>
      <c r="E1205" s="4" t="s">
        <v>422</v>
      </c>
      <c r="F1205" s="5">
        <v>1</v>
      </c>
      <c r="G1205" s="5">
        <v>0</v>
      </c>
    </row>
    <row r="1206" spans="1:7" ht="16.5" customHeight="1" x14ac:dyDescent="0.15">
      <c r="A1206" t="str">
        <f t="shared" si="18"/>
        <v>CalabriaB024</v>
      </c>
      <c r="B1206" s="4" t="s">
        <v>313</v>
      </c>
      <c r="C1206" s="12" t="s">
        <v>359</v>
      </c>
      <c r="D1206" s="13" t="s">
        <v>132</v>
      </c>
      <c r="E1206" s="4" t="s">
        <v>422</v>
      </c>
      <c r="F1206" s="5">
        <v>1</v>
      </c>
      <c r="G1206" s="5">
        <v>0</v>
      </c>
    </row>
    <row r="1207" spans="1:7" ht="16.5" customHeight="1" x14ac:dyDescent="0.15">
      <c r="A1207" t="str">
        <f t="shared" si="18"/>
        <v>Emilia R.B024</v>
      </c>
      <c r="B1207" s="4" t="s">
        <v>317</v>
      </c>
      <c r="C1207" s="12" t="s">
        <v>359</v>
      </c>
      <c r="D1207" s="13" t="s">
        <v>132</v>
      </c>
      <c r="E1207" s="4" t="s">
        <v>422</v>
      </c>
      <c r="F1207" s="5">
        <v>1</v>
      </c>
      <c r="G1207" s="5">
        <v>0</v>
      </c>
    </row>
    <row r="1208" spans="1:7" ht="16.5" customHeight="1" x14ac:dyDescent="0.15">
      <c r="A1208" t="str">
        <f t="shared" si="18"/>
        <v>MoliseB024</v>
      </c>
      <c r="B1208" s="4" t="s">
        <v>333</v>
      </c>
      <c r="C1208" s="12" t="s">
        <v>359</v>
      </c>
      <c r="D1208" s="13" t="s">
        <v>132</v>
      </c>
      <c r="E1208" s="4" t="s">
        <v>422</v>
      </c>
      <c r="F1208" s="5">
        <v>1</v>
      </c>
      <c r="G1208" s="5">
        <v>0</v>
      </c>
    </row>
    <row r="1209" spans="1:7" ht="16.5" customHeight="1" x14ac:dyDescent="0.15">
      <c r="A1209" t="str">
        <f t="shared" si="18"/>
        <v>PugliaB024</v>
      </c>
      <c r="B1209" s="4" t="s">
        <v>324</v>
      </c>
      <c r="C1209" s="12" t="s">
        <v>359</v>
      </c>
      <c r="D1209" s="13" t="s">
        <v>132</v>
      </c>
      <c r="E1209" s="4" t="s">
        <v>422</v>
      </c>
      <c r="F1209" s="5">
        <v>1</v>
      </c>
      <c r="G1209" s="5">
        <v>0</v>
      </c>
    </row>
    <row r="1210" spans="1:7" ht="16.5" customHeight="1" x14ac:dyDescent="0.15">
      <c r="A1210" t="str">
        <f t="shared" si="18"/>
        <v>SardegnaB024</v>
      </c>
      <c r="B1210" s="4" t="s">
        <v>325</v>
      </c>
      <c r="C1210" s="12" t="s">
        <v>359</v>
      </c>
      <c r="D1210" s="13" t="s">
        <v>132</v>
      </c>
      <c r="E1210" s="4" t="s">
        <v>422</v>
      </c>
      <c r="F1210" s="5">
        <v>1</v>
      </c>
      <c r="G1210" s="5">
        <v>0</v>
      </c>
    </row>
    <row r="1211" spans="1:7" ht="16.5" customHeight="1" x14ac:dyDescent="0.15">
      <c r="A1211" t="str">
        <f t="shared" si="18"/>
        <v>Friuli V. G.B025</v>
      </c>
      <c r="B1211" s="4" t="s">
        <v>318</v>
      </c>
      <c r="C1211" s="12" t="s">
        <v>359</v>
      </c>
      <c r="D1211" s="13" t="s">
        <v>224</v>
      </c>
      <c r="E1211" s="4" t="s">
        <v>423</v>
      </c>
      <c r="F1211" s="5">
        <v>1</v>
      </c>
      <c r="G1211" s="5">
        <v>0</v>
      </c>
    </row>
    <row r="1212" spans="1:7" ht="16.5" customHeight="1" x14ac:dyDescent="0.15">
      <c r="A1212" t="str">
        <f t="shared" si="18"/>
        <v>LazioB025</v>
      </c>
      <c r="B1212" s="4" t="s">
        <v>319</v>
      </c>
      <c r="C1212" s="12" t="s">
        <v>359</v>
      </c>
      <c r="D1212" s="13" t="s">
        <v>224</v>
      </c>
      <c r="E1212" s="4" t="s">
        <v>423</v>
      </c>
      <c r="F1212" s="5">
        <v>1</v>
      </c>
      <c r="G1212" s="5">
        <v>0</v>
      </c>
    </row>
    <row r="1213" spans="1:7" ht="16.5" customHeight="1" x14ac:dyDescent="0.15">
      <c r="A1213" t="str">
        <f t="shared" si="18"/>
        <v>LombardiaB025</v>
      </c>
      <c r="B1213" s="4" t="s">
        <v>321</v>
      </c>
      <c r="C1213" s="12" t="s">
        <v>359</v>
      </c>
      <c r="D1213" s="13" t="s">
        <v>224</v>
      </c>
      <c r="E1213" s="4" t="s">
        <v>423</v>
      </c>
      <c r="F1213" s="5">
        <v>1</v>
      </c>
      <c r="G1213" s="5">
        <v>0</v>
      </c>
    </row>
    <row r="1214" spans="1:7" ht="16.5" customHeight="1" x14ac:dyDescent="0.15">
      <c r="A1214" t="str">
        <f t="shared" si="18"/>
        <v>ToscanaB025</v>
      </c>
      <c r="B1214" s="4" t="s">
        <v>327</v>
      </c>
      <c r="C1214" s="12" t="s">
        <v>359</v>
      </c>
      <c r="D1214" s="13" t="s">
        <v>224</v>
      </c>
      <c r="E1214" s="4" t="s">
        <v>423</v>
      </c>
      <c r="F1214" s="5">
        <v>1</v>
      </c>
      <c r="G1214" s="5">
        <v>0</v>
      </c>
    </row>
    <row r="1215" spans="1:7" ht="16.5" customHeight="1" x14ac:dyDescent="0.15">
      <c r="A1215" t="str">
        <f t="shared" si="18"/>
        <v>VenetoB025</v>
      </c>
      <c r="B1215" s="4" t="s">
        <v>329</v>
      </c>
      <c r="C1215" s="12" t="s">
        <v>359</v>
      </c>
      <c r="D1215" s="13" t="s">
        <v>224</v>
      </c>
      <c r="E1215" s="4" t="s">
        <v>423</v>
      </c>
      <c r="F1215" s="5">
        <v>1</v>
      </c>
      <c r="G1215" s="5">
        <v>0</v>
      </c>
    </row>
    <row r="1216" spans="1:7" ht="16.5" customHeight="1" x14ac:dyDescent="0.15">
      <c r="A1216" t="str">
        <f t="shared" si="18"/>
        <v>CalabriaB026</v>
      </c>
      <c r="B1216" s="4" t="s">
        <v>313</v>
      </c>
      <c r="C1216" s="12" t="s">
        <v>359</v>
      </c>
      <c r="D1216" s="13" t="s">
        <v>177</v>
      </c>
      <c r="E1216" s="4" t="s">
        <v>178</v>
      </c>
      <c r="F1216" s="5">
        <v>2</v>
      </c>
      <c r="G1216" s="5">
        <v>0</v>
      </c>
    </row>
    <row r="1217" spans="1:7" ht="16.5" customHeight="1" x14ac:dyDescent="0.15">
      <c r="A1217" t="str">
        <f t="shared" si="18"/>
        <v>Friuli V. G.B026</v>
      </c>
      <c r="B1217" s="4" t="s">
        <v>318</v>
      </c>
      <c r="C1217" s="12" t="s">
        <v>359</v>
      </c>
      <c r="D1217" s="13" t="s">
        <v>177</v>
      </c>
      <c r="E1217" s="4" t="s">
        <v>178</v>
      </c>
      <c r="F1217" s="5">
        <v>4</v>
      </c>
      <c r="G1217" s="5">
        <v>1</v>
      </c>
    </row>
    <row r="1218" spans="1:7" ht="16.5" customHeight="1" x14ac:dyDescent="0.15">
      <c r="A1218" t="str">
        <f t="shared" ref="A1218:A1281" si="19">B1218&amp;D1218</f>
        <v>LombardiaB026</v>
      </c>
      <c r="B1218" s="4" t="s">
        <v>321</v>
      </c>
      <c r="C1218" s="12" t="s">
        <v>359</v>
      </c>
      <c r="D1218" s="13" t="s">
        <v>177</v>
      </c>
      <c r="E1218" s="4" t="s">
        <v>178</v>
      </c>
      <c r="F1218" s="5">
        <v>6</v>
      </c>
      <c r="G1218" s="5">
        <v>1</v>
      </c>
    </row>
    <row r="1219" spans="1:7" ht="16.5" customHeight="1" x14ac:dyDescent="0.15">
      <c r="A1219" t="str">
        <f t="shared" si="19"/>
        <v>MarcheB026</v>
      </c>
      <c r="B1219" s="4" t="s">
        <v>322</v>
      </c>
      <c r="C1219" s="12" t="s">
        <v>359</v>
      </c>
      <c r="D1219" s="13" t="s">
        <v>177</v>
      </c>
      <c r="E1219" s="4" t="s">
        <v>178</v>
      </c>
      <c r="F1219" s="5">
        <v>2</v>
      </c>
      <c r="G1219" s="5">
        <v>0</v>
      </c>
    </row>
    <row r="1220" spans="1:7" ht="16.5" customHeight="1" x14ac:dyDescent="0.15">
      <c r="A1220" t="str">
        <f t="shared" si="19"/>
        <v>VenetoB026</v>
      </c>
      <c r="B1220" s="4" t="s">
        <v>329</v>
      </c>
      <c r="C1220" s="12" t="s">
        <v>359</v>
      </c>
      <c r="D1220" s="13" t="s">
        <v>177</v>
      </c>
      <c r="E1220" s="4" t="s">
        <v>178</v>
      </c>
      <c r="F1220" s="5">
        <v>3</v>
      </c>
      <c r="G1220" s="5">
        <v>0</v>
      </c>
    </row>
    <row r="1221" spans="1:7" ht="16.5" customHeight="1" x14ac:dyDescent="0.15">
      <c r="A1221" t="str">
        <f t="shared" si="19"/>
        <v>CampaniaBA02</v>
      </c>
      <c r="B1221" s="4" t="s">
        <v>316</v>
      </c>
      <c r="C1221" s="12" t="s">
        <v>359</v>
      </c>
      <c r="D1221" s="13" t="s">
        <v>208</v>
      </c>
      <c r="E1221" s="4" t="s">
        <v>424</v>
      </c>
      <c r="F1221" s="5">
        <v>1</v>
      </c>
      <c r="G1221" s="5">
        <v>0</v>
      </c>
    </row>
    <row r="1222" spans="1:7" ht="16.5" customHeight="1" x14ac:dyDescent="0.15">
      <c r="A1222" t="str">
        <f t="shared" si="19"/>
        <v>LazioBA02</v>
      </c>
      <c r="B1222" s="4" t="s">
        <v>319</v>
      </c>
      <c r="C1222" s="12" t="s">
        <v>359</v>
      </c>
      <c r="D1222" s="13" t="s">
        <v>208</v>
      </c>
      <c r="E1222" s="4" t="s">
        <v>424</v>
      </c>
      <c r="F1222" s="5">
        <v>4</v>
      </c>
      <c r="G1222" s="5">
        <v>1</v>
      </c>
    </row>
    <row r="1223" spans="1:7" ht="16.5" customHeight="1" x14ac:dyDescent="0.15">
      <c r="A1223" t="str">
        <f t="shared" si="19"/>
        <v>LiguriaBA02</v>
      </c>
      <c r="B1223" s="4" t="s">
        <v>320</v>
      </c>
      <c r="C1223" s="12" t="s">
        <v>359</v>
      </c>
      <c r="D1223" s="13" t="s">
        <v>208</v>
      </c>
      <c r="E1223" s="4" t="s">
        <v>424</v>
      </c>
      <c r="F1223" s="5">
        <v>1</v>
      </c>
      <c r="G1223" s="5">
        <v>0</v>
      </c>
    </row>
    <row r="1224" spans="1:7" ht="16.5" customHeight="1" x14ac:dyDescent="0.15">
      <c r="A1224" t="str">
        <f t="shared" si="19"/>
        <v>MarcheBA02</v>
      </c>
      <c r="B1224" s="4" t="s">
        <v>322</v>
      </c>
      <c r="C1224" s="12" t="s">
        <v>359</v>
      </c>
      <c r="D1224" s="13" t="s">
        <v>208</v>
      </c>
      <c r="E1224" s="4" t="s">
        <v>424</v>
      </c>
      <c r="F1224" s="5">
        <v>1</v>
      </c>
      <c r="G1224" s="5">
        <v>0</v>
      </c>
    </row>
    <row r="1225" spans="1:7" ht="16.5" customHeight="1" x14ac:dyDescent="0.15">
      <c r="A1225" t="str">
        <f t="shared" si="19"/>
        <v>SardegnaBA02</v>
      </c>
      <c r="B1225" s="14" t="s">
        <v>325</v>
      </c>
      <c r="C1225" s="14" t="s">
        <v>359</v>
      </c>
      <c r="D1225" s="17" t="s">
        <v>208</v>
      </c>
      <c r="E1225" s="14" t="s">
        <v>424</v>
      </c>
      <c r="F1225" s="16">
        <v>2</v>
      </c>
      <c r="G1225" s="16">
        <v>0</v>
      </c>
    </row>
    <row r="1226" spans="1:7" ht="16.5" customHeight="1" x14ac:dyDescent="0.15">
      <c r="A1226" t="str">
        <f t="shared" si="19"/>
        <v>SiciliaBA02</v>
      </c>
      <c r="B1226" s="4" t="s">
        <v>326</v>
      </c>
      <c r="C1226" s="4" t="s">
        <v>359</v>
      </c>
      <c r="D1226" s="12" t="s">
        <v>208</v>
      </c>
      <c r="E1226" s="4" t="s">
        <v>424</v>
      </c>
      <c r="F1226" s="5">
        <v>1</v>
      </c>
      <c r="G1226" s="5">
        <v>0</v>
      </c>
    </row>
    <row r="1227" spans="1:7" ht="16.5" customHeight="1" x14ac:dyDescent="0.15">
      <c r="A1227" t="str">
        <f t="shared" si="19"/>
        <v>CalabriaBB02</v>
      </c>
      <c r="B1227" s="4" t="s">
        <v>313</v>
      </c>
      <c r="C1227" s="4" t="s">
        <v>359</v>
      </c>
      <c r="D1227" s="12" t="s">
        <v>179</v>
      </c>
      <c r="E1227" s="4" t="s">
        <v>425</v>
      </c>
      <c r="F1227" s="5">
        <v>2</v>
      </c>
      <c r="G1227" s="5">
        <v>0</v>
      </c>
    </row>
    <row r="1228" spans="1:7" ht="16.5" customHeight="1" x14ac:dyDescent="0.15">
      <c r="A1228" t="str">
        <f t="shared" si="19"/>
        <v>CampaniaBB02</v>
      </c>
      <c r="B1228" s="4" t="s">
        <v>316</v>
      </c>
      <c r="C1228" s="4" t="s">
        <v>359</v>
      </c>
      <c r="D1228" s="12" t="s">
        <v>179</v>
      </c>
      <c r="E1228" s="4" t="s">
        <v>425</v>
      </c>
      <c r="F1228" s="5">
        <v>1</v>
      </c>
      <c r="G1228" s="5">
        <v>0</v>
      </c>
    </row>
    <row r="1229" spans="1:7" ht="16.5" customHeight="1" x14ac:dyDescent="0.15">
      <c r="A1229" t="str">
        <f t="shared" si="19"/>
        <v>Friuli V. G.BB02</v>
      </c>
      <c r="B1229" s="4" t="s">
        <v>318</v>
      </c>
      <c r="C1229" s="4" t="s">
        <v>359</v>
      </c>
      <c r="D1229" s="12" t="s">
        <v>179</v>
      </c>
      <c r="E1229" s="4" t="s">
        <v>425</v>
      </c>
      <c r="F1229" s="5">
        <v>1</v>
      </c>
      <c r="G1229" s="5">
        <v>0</v>
      </c>
    </row>
    <row r="1230" spans="1:7" ht="16.5" customHeight="1" x14ac:dyDescent="0.15">
      <c r="A1230" t="str">
        <f t="shared" si="19"/>
        <v>LazioBB02</v>
      </c>
      <c r="B1230" s="4" t="s">
        <v>319</v>
      </c>
      <c r="C1230" s="4" t="s">
        <v>359</v>
      </c>
      <c r="D1230" s="12" t="s">
        <v>179</v>
      </c>
      <c r="E1230" s="4" t="s">
        <v>425</v>
      </c>
      <c r="F1230" s="5">
        <v>14</v>
      </c>
      <c r="G1230" s="5">
        <v>4</v>
      </c>
    </row>
    <row r="1231" spans="1:7" ht="16.5" customHeight="1" x14ac:dyDescent="0.15">
      <c r="A1231" t="str">
        <f t="shared" si="19"/>
        <v>LiguriaBB02</v>
      </c>
      <c r="B1231" s="4" t="s">
        <v>320</v>
      </c>
      <c r="C1231" s="4" t="s">
        <v>359</v>
      </c>
      <c r="D1231" s="12" t="s">
        <v>179</v>
      </c>
      <c r="E1231" s="4" t="s">
        <v>425</v>
      </c>
      <c r="F1231" s="5">
        <v>7</v>
      </c>
      <c r="G1231" s="5">
        <v>2</v>
      </c>
    </row>
    <row r="1232" spans="1:7" ht="16.5" customHeight="1" x14ac:dyDescent="0.15">
      <c r="A1232" t="str">
        <f t="shared" si="19"/>
        <v>LombardiaBB02</v>
      </c>
      <c r="B1232" s="4" t="s">
        <v>321</v>
      </c>
      <c r="C1232" s="4" t="s">
        <v>359</v>
      </c>
      <c r="D1232" s="12" t="s">
        <v>179</v>
      </c>
      <c r="E1232" s="4" t="s">
        <v>425</v>
      </c>
      <c r="F1232" s="5">
        <v>16</v>
      </c>
      <c r="G1232" s="5">
        <v>4</v>
      </c>
    </row>
    <row r="1233" spans="1:7" ht="16.5" customHeight="1" x14ac:dyDescent="0.15">
      <c r="A1233" t="str">
        <f t="shared" si="19"/>
        <v>PiemonteBB02</v>
      </c>
      <c r="B1233" s="4" t="s">
        <v>323</v>
      </c>
      <c r="C1233" s="4" t="s">
        <v>359</v>
      </c>
      <c r="D1233" s="12" t="s">
        <v>179</v>
      </c>
      <c r="E1233" s="4" t="s">
        <v>425</v>
      </c>
      <c r="F1233" s="5">
        <v>9</v>
      </c>
      <c r="G1233" s="5">
        <v>2</v>
      </c>
    </row>
    <row r="1234" spans="1:7" ht="16.5" customHeight="1" x14ac:dyDescent="0.15">
      <c r="A1234" t="str">
        <f t="shared" si="19"/>
        <v>SardegnaBB02</v>
      </c>
      <c r="B1234" s="4" t="s">
        <v>325</v>
      </c>
      <c r="C1234" s="4" t="s">
        <v>359</v>
      </c>
      <c r="D1234" s="12" t="s">
        <v>179</v>
      </c>
      <c r="E1234" s="4" t="s">
        <v>425</v>
      </c>
      <c r="F1234" s="5">
        <v>10</v>
      </c>
      <c r="G1234" s="5">
        <v>3</v>
      </c>
    </row>
    <row r="1235" spans="1:7" ht="16.5" customHeight="1" x14ac:dyDescent="0.15">
      <c r="A1235" t="str">
        <f t="shared" si="19"/>
        <v>SiciliaBB02</v>
      </c>
      <c r="B1235" s="4" t="s">
        <v>326</v>
      </c>
      <c r="C1235" s="4" t="s">
        <v>359</v>
      </c>
      <c r="D1235" s="12" t="s">
        <v>179</v>
      </c>
      <c r="E1235" s="4" t="s">
        <v>425</v>
      </c>
      <c r="F1235" s="5">
        <v>1</v>
      </c>
      <c r="G1235" s="5">
        <v>0</v>
      </c>
    </row>
    <row r="1236" spans="1:7" ht="16.5" customHeight="1" x14ac:dyDescent="0.15">
      <c r="A1236" t="str">
        <f t="shared" si="19"/>
        <v>ToscanaBB02</v>
      </c>
      <c r="B1236" s="4" t="s">
        <v>327</v>
      </c>
      <c r="C1236" s="4" t="s">
        <v>359</v>
      </c>
      <c r="D1236" s="12" t="s">
        <v>179</v>
      </c>
      <c r="E1236" s="4" t="s">
        <v>425</v>
      </c>
      <c r="F1236" s="5">
        <v>3</v>
      </c>
      <c r="G1236" s="5">
        <v>0</v>
      </c>
    </row>
    <row r="1237" spans="1:7" ht="16.5" customHeight="1" x14ac:dyDescent="0.15">
      <c r="A1237" t="str">
        <f t="shared" si="19"/>
        <v>VenetoBB02</v>
      </c>
      <c r="B1237" s="4" t="s">
        <v>329</v>
      </c>
      <c r="C1237" s="4" t="s">
        <v>359</v>
      </c>
      <c r="D1237" s="12" t="s">
        <v>179</v>
      </c>
      <c r="E1237" s="4" t="s">
        <v>425</v>
      </c>
      <c r="F1237" s="5">
        <v>1</v>
      </c>
      <c r="G1237" s="5">
        <v>0</v>
      </c>
    </row>
    <row r="1238" spans="1:7" ht="16.5" customHeight="1" x14ac:dyDescent="0.15">
      <c r="A1238" t="str">
        <f t="shared" si="19"/>
        <v>CalabriaBC02</v>
      </c>
      <c r="B1238" s="4" t="s">
        <v>313</v>
      </c>
      <c r="C1238" s="4" t="s">
        <v>359</v>
      </c>
      <c r="D1238" s="12" t="s">
        <v>181</v>
      </c>
      <c r="E1238" s="4" t="s">
        <v>426</v>
      </c>
      <c r="F1238" s="5">
        <v>1</v>
      </c>
      <c r="G1238" s="5">
        <v>0</v>
      </c>
    </row>
    <row r="1239" spans="1:7" ht="16.5" customHeight="1" x14ac:dyDescent="0.15">
      <c r="A1239" t="str">
        <f t="shared" si="19"/>
        <v>PiemonteBC02</v>
      </c>
      <c r="B1239" s="4" t="s">
        <v>323</v>
      </c>
      <c r="C1239" s="4" t="s">
        <v>359</v>
      </c>
      <c r="D1239" s="12" t="s">
        <v>181</v>
      </c>
      <c r="E1239" s="4" t="s">
        <v>426</v>
      </c>
      <c r="F1239" s="5">
        <v>2</v>
      </c>
      <c r="G1239" s="5">
        <v>0</v>
      </c>
    </row>
    <row r="1240" spans="1:7" ht="16.5" customHeight="1" x14ac:dyDescent="0.15">
      <c r="A1240" t="str">
        <f t="shared" si="19"/>
        <v>ToscanaBC02</v>
      </c>
      <c r="B1240" s="4" t="s">
        <v>327</v>
      </c>
      <c r="C1240" s="4" t="s">
        <v>359</v>
      </c>
      <c r="D1240" s="12" t="s">
        <v>181</v>
      </c>
      <c r="E1240" s="4" t="s">
        <v>426</v>
      </c>
      <c r="F1240" s="5">
        <v>3</v>
      </c>
      <c r="G1240" s="5">
        <v>0</v>
      </c>
    </row>
    <row r="1241" spans="1:7" ht="16.5" customHeight="1" x14ac:dyDescent="0.15">
      <c r="A1241" t="str">
        <f t="shared" si="19"/>
        <v>LombardiaBD02</v>
      </c>
      <c r="B1241" s="4" t="s">
        <v>321</v>
      </c>
      <c r="C1241" s="4" t="s">
        <v>359</v>
      </c>
      <c r="D1241" s="12" t="s">
        <v>255</v>
      </c>
      <c r="E1241" s="4" t="s">
        <v>427</v>
      </c>
      <c r="F1241" s="5">
        <v>1</v>
      </c>
      <c r="G1241" s="5">
        <v>0</v>
      </c>
    </row>
    <row r="1242" spans="1:7" ht="16.5" customHeight="1" x14ac:dyDescent="0.15">
      <c r="A1242" t="str">
        <f t="shared" si="19"/>
        <v>PugliaBD02</v>
      </c>
      <c r="B1242" s="4" t="s">
        <v>324</v>
      </c>
      <c r="C1242" s="4" t="s">
        <v>359</v>
      </c>
      <c r="D1242" s="12" t="s">
        <v>255</v>
      </c>
      <c r="E1242" s="4" t="s">
        <v>427</v>
      </c>
      <c r="F1242" s="5">
        <v>2</v>
      </c>
      <c r="G1242" s="5">
        <v>0</v>
      </c>
    </row>
    <row r="1243" spans="1:7" ht="16.5" customHeight="1" x14ac:dyDescent="0.15">
      <c r="A1243" t="str">
        <f t="shared" si="19"/>
        <v>SiciliaBE02</v>
      </c>
      <c r="B1243" s="4" t="s">
        <v>326</v>
      </c>
      <c r="C1243" s="4" t="s">
        <v>359</v>
      </c>
      <c r="D1243" s="12" t="s">
        <v>277</v>
      </c>
      <c r="E1243" s="4" t="s">
        <v>428</v>
      </c>
      <c r="F1243" s="5">
        <v>3</v>
      </c>
      <c r="G1243" s="5">
        <v>0</v>
      </c>
    </row>
    <row r="1244" spans="1:7" ht="16.5" customHeight="1" x14ac:dyDescent="0.15">
      <c r="A1244" t="str">
        <f t="shared" si="19"/>
        <v>CampaniaBI02</v>
      </c>
      <c r="B1244" s="4" t="s">
        <v>316</v>
      </c>
      <c r="C1244" s="4" t="s">
        <v>359</v>
      </c>
      <c r="D1244" s="12" t="s">
        <v>210</v>
      </c>
      <c r="E1244" s="4" t="s">
        <v>429</v>
      </c>
      <c r="F1244" s="5">
        <v>1</v>
      </c>
      <c r="G1244" s="5">
        <v>0</v>
      </c>
    </row>
    <row r="1245" spans="1:7" ht="16.5" customHeight="1" x14ac:dyDescent="0.15">
      <c r="A1245" t="str">
        <f t="shared" si="19"/>
        <v>LazioBI02</v>
      </c>
      <c r="B1245" s="4" t="s">
        <v>319</v>
      </c>
      <c r="C1245" s="4" t="s">
        <v>359</v>
      </c>
      <c r="D1245" s="12" t="s">
        <v>210</v>
      </c>
      <c r="E1245" s="4" t="s">
        <v>429</v>
      </c>
      <c r="F1245" s="5">
        <v>1</v>
      </c>
      <c r="G1245" s="5">
        <v>0</v>
      </c>
    </row>
    <row r="1246" spans="1:7" ht="16.5" customHeight="1" x14ac:dyDescent="0.15">
      <c r="A1246" t="str">
        <f t="shared" si="19"/>
        <v>ToscanaBI02</v>
      </c>
      <c r="B1246" s="4" t="s">
        <v>327</v>
      </c>
      <c r="C1246" s="4" t="s">
        <v>359</v>
      </c>
      <c r="D1246" s="12" t="s">
        <v>210</v>
      </c>
      <c r="E1246" s="4" t="s">
        <v>429</v>
      </c>
      <c r="F1246" s="5">
        <v>1</v>
      </c>
      <c r="G1246" s="5">
        <v>0</v>
      </c>
    </row>
    <row r="1247" spans="1:7" ht="16.5" customHeight="1" x14ac:dyDescent="0.15">
      <c r="A1247" t="str">
        <f t="shared" si="19"/>
        <v>SiciliaBN02</v>
      </c>
      <c r="B1247" s="4" t="s">
        <v>326</v>
      </c>
      <c r="C1247" s="4" t="s">
        <v>359</v>
      </c>
      <c r="D1247" s="12" t="s">
        <v>279</v>
      </c>
      <c r="E1247" s="4" t="s">
        <v>430</v>
      </c>
      <c r="F1247" s="5">
        <v>6</v>
      </c>
      <c r="G1247" s="5">
        <v>1</v>
      </c>
    </row>
    <row r="1248" spans="1:7" ht="16.5" customHeight="1" x14ac:dyDescent="0.15">
      <c r="A1248" t="str">
        <f t="shared" si="19"/>
        <v>AbruzzoADMM</v>
      </c>
      <c r="B1248" s="4" t="s">
        <v>330</v>
      </c>
      <c r="C1248" s="4" t="s">
        <v>314</v>
      </c>
      <c r="D1248" s="12" t="s">
        <v>81</v>
      </c>
      <c r="E1248" s="4" t="s">
        <v>431</v>
      </c>
      <c r="F1248" s="5">
        <v>6</v>
      </c>
      <c r="G1248" s="5">
        <v>1</v>
      </c>
    </row>
    <row r="1249" spans="1:7" ht="16.5" customHeight="1" x14ac:dyDescent="0.15">
      <c r="A1249" t="str">
        <f t="shared" si="19"/>
        <v>BasilicataADMM</v>
      </c>
      <c r="B1249" s="4" t="s">
        <v>332</v>
      </c>
      <c r="C1249" s="4" t="s">
        <v>314</v>
      </c>
      <c r="D1249" s="12" t="s">
        <v>81</v>
      </c>
      <c r="E1249" s="4" t="s">
        <v>431</v>
      </c>
      <c r="F1249" s="5">
        <v>11</v>
      </c>
      <c r="G1249" s="5">
        <v>3</v>
      </c>
    </row>
    <row r="1250" spans="1:7" ht="16.5" customHeight="1" x14ac:dyDescent="0.15">
      <c r="A1250" t="str">
        <f t="shared" si="19"/>
        <v>CalabriaADMM</v>
      </c>
      <c r="B1250" s="4" t="s">
        <v>313</v>
      </c>
      <c r="C1250" s="4" t="s">
        <v>314</v>
      </c>
      <c r="D1250" s="12" t="s">
        <v>81</v>
      </c>
      <c r="E1250" s="4" t="s">
        <v>431</v>
      </c>
      <c r="F1250" s="5">
        <v>7</v>
      </c>
      <c r="G1250" s="5">
        <v>2</v>
      </c>
    </row>
    <row r="1251" spans="1:7" ht="16.5" customHeight="1" x14ac:dyDescent="0.15">
      <c r="A1251" t="str">
        <f t="shared" si="19"/>
        <v>CampaniaADMM</v>
      </c>
      <c r="B1251" s="4" t="s">
        <v>316</v>
      </c>
      <c r="C1251" s="4" t="s">
        <v>314</v>
      </c>
      <c r="D1251" s="12" t="s">
        <v>81</v>
      </c>
      <c r="E1251" s="4" t="s">
        <v>431</v>
      </c>
      <c r="F1251" s="5">
        <v>74</v>
      </c>
      <c r="G1251" s="5">
        <v>22</v>
      </c>
    </row>
    <row r="1252" spans="1:7" ht="16.5" customHeight="1" x14ac:dyDescent="0.15">
      <c r="A1252" t="str">
        <f t="shared" si="19"/>
        <v>Emilia R.ADMM</v>
      </c>
      <c r="B1252" s="4" t="s">
        <v>317</v>
      </c>
      <c r="C1252" s="4" t="s">
        <v>314</v>
      </c>
      <c r="D1252" s="12" t="s">
        <v>81</v>
      </c>
      <c r="E1252" s="4" t="s">
        <v>431</v>
      </c>
      <c r="F1252" s="5">
        <v>152</v>
      </c>
      <c r="G1252" s="5">
        <v>45</v>
      </c>
    </row>
    <row r="1253" spans="1:7" ht="16.5" customHeight="1" x14ac:dyDescent="0.15">
      <c r="A1253" t="str">
        <f t="shared" si="19"/>
        <v>Friuli V. G.ADMM</v>
      </c>
      <c r="B1253" s="4" t="s">
        <v>318</v>
      </c>
      <c r="C1253" s="4" t="s">
        <v>314</v>
      </c>
      <c r="D1253" s="12" t="s">
        <v>81</v>
      </c>
      <c r="E1253" s="4" t="s">
        <v>431</v>
      </c>
      <c r="F1253" s="5">
        <v>5</v>
      </c>
      <c r="G1253" s="5">
        <v>1</v>
      </c>
    </row>
    <row r="1254" spans="1:7" ht="16.5" customHeight="1" x14ac:dyDescent="0.15">
      <c r="A1254" t="str">
        <f t="shared" si="19"/>
        <v>LazioADMM</v>
      </c>
      <c r="B1254" s="4" t="s">
        <v>319</v>
      </c>
      <c r="C1254" s="4" t="s">
        <v>314</v>
      </c>
      <c r="D1254" s="12" t="s">
        <v>81</v>
      </c>
      <c r="E1254" s="4" t="s">
        <v>431</v>
      </c>
      <c r="F1254" s="5">
        <v>320</v>
      </c>
      <c r="G1254" s="5">
        <v>96</v>
      </c>
    </row>
    <row r="1255" spans="1:7" ht="16.5" customHeight="1" x14ac:dyDescent="0.15">
      <c r="A1255" t="str">
        <f t="shared" si="19"/>
        <v>LiguriaADMM</v>
      </c>
      <c r="B1255" s="4" t="s">
        <v>320</v>
      </c>
      <c r="C1255" s="4" t="s">
        <v>314</v>
      </c>
      <c r="D1255" s="12" t="s">
        <v>81</v>
      </c>
      <c r="E1255" s="4" t="s">
        <v>431</v>
      </c>
      <c r="F1255" s="5">
        <v>191</v>
      </c>
      <c r="G1255" s="5">
        <v>57</v>
      </c>
    </row>
    <row r="1256" spans="1:7" ht="16.5" customHeight="1" x14ac:dyDescent="0.15">
      <c r="A1256" t="str">
        <f t="shared" si="19"/>
        <v>LombardiaADMM</v>
      </c>
      <c r="B1256" s="4" t="s">
        <v>321</v>
      </c>
      <c r="C1256" s="4" t="s">
        <v>314</v>
      </c>
      <c r="D1256" s="12" t="s">
        <v>81</v>
      </c>
      <c r="E1256" s="4" t="s">
        <v>431</v>
      </c>
      <c r="F1256" s="18">
        <v>2.0190000000000001</v>
      </c>
      <c r="G1256" s="5">
        <v>605</v>
      </c>
    </row>
    <row r="1257" spans="1:7" ht="16.5" customHeight="1" x14ac:dyDescent="0.15">
      <c r="A1257" t="str">
        <f t="shared" si="19"/>
        <v>MarcheADMM</v>
      </c>
      <c r="B1257" s="4" t="s">
        <v>322</v>
      </c>
      <c r="C1257" s="4" t="s">
        <v>314</v>
      </c>
      <c r="D1257" s="12" t="s">
        <v>81</v>
      </c>
      <c r="E1257" s="4" t="s">
        <v>431</v>
      </c>
      <c r="F1257" s="5">
        <v>5</v>
      </c>
      <c r="G1257" s="5">
        <v>1</v>
      </c>
    </row>
    <row r="1258" spans="1:7" ht="16.5" customHeight="1" x14ac:dyDescent="0.15">
      <c r="A1258" t="str">
        <f t="shared" si="19"/>
        <v>MoliseADMM</v>
      </c>
      <c r="B1258" s="14" t="s">
        <v>333</v>
      </c>
      <c r="C1258" s="14" t="s">
        <v>314</v>
      </c>
      <c r="D1258" s="17" t="s">
        <v>81</v>
      </c>
      <c r="E1258" s="14" t="s">
        <v>431</v>
      </c>
      <c r="F1258" s="16">
        <v>2</v>
      </c>
      <c r="G1258" s="16">
        <v>0</v>
      </c>
    </row>
    <row r="1259" spans="1:7" ht="16.5" customHeight="1" x14ac:dyDescent="0.15">
      <c r="A1259" t="str">
        <f t="shared" si="19"/>
        <v>PiemonteADMM</v>
      </c>
      <c r="B1259" s="4" t="s">
        <v>323</v>
      </c>
      <c r="C1259" s="4" t="s">
        <v>314</v>
      </c>
      <c r="D1259" s="12" t="s">
        <v>81</v>
      </c>
      <c r="E1259" s="4" t="s">
        <v>431</v>
      </c>
      <c r="F1259" s="5">
        <v>733</v>
      </c>
      <c r="G1259" s="5">
        <v>219</v>
      </c>
    </row>
    <row r="1260" spans="1:7" ht="16.5" customHeight="1" x14ac:dyDescent="0.15">
      <c r="A1260" t="str">
        <f t="shared" si="19"/>
        <v>PugliaADMM</v>
      </c>
      <c r="B1260" s="4" t="s">
        <v>324</v>
      </c>
      <c r="C1260" s="4" t="s">
        <v>314</v>
      </c>
      <c r="D1260" s="12" t="s">
        <v>81</v>
      </c>
      <c r="E1260" s="4" t="s">
        <v>431</v>
      </c>
      <c r="F1260" s="5">
        <v>36</v>
      </c>
      <c r="G1260" s="5">
        <v>10</v>
      </c>
    </row>
    <row r="1261" spans="1:7" ht="16.5" customHeight="1" x14ac:dyDescent="0.15">
      <c r="A1261" t="str">
        <f t="shared" si="19"/>
        <v>SardegnaADMM</v>
      </c>
      <c r="B1261" s="4" t="s">
        <v>325</v>
      </c>
      <c r="C1261" s="4" t="s">
        <v>314</v>
      </c>
      <c r="D1261" s="12" t="s">
        <v>81</v>
      </c>
      <c r="E1261" s="4" t="s">
        <v>431</v>
      </c>
      <c r="F1261" s="5">
        <v>45</v>
      </c>
      <c r="G1261" s="5">
        <v>13</v>
      </c>
    </row>
    <row r="1262" spans="1:7" ht="16.5" customHeight="1" x14ac:dyDescent="0.15">
      <c r="A1262" t="str">
        <f t="shared" si="19"/>
        <v>SiciliaADMM</v>
      </c>
      <c r="B1262" s="4" t="s">
        <v>326</v>
      </c>
      <c r="C1262" s="4" t="s">
        <v>314</v>
      </c>
      <c r="D1262" s="12" t="s">
        <v>81</v>
      </c>
      <c r="E1262" s="4" t="s">
        <v>431</v>
      </c>
      <c r="F1262" s="5">
        <v>50</v>
      </c>
      <c r="G1262" s="5">
        <v>15</v>
      </c>
    </row>
    <row r="1263" spans="1:7" ht="16.5" customHeight="1" x14ac:dyDescent="0.15">
      <c r="A1263" t="str">
        <f t="shared" si="19"/>
        <v>ToscanaADMM</v>
      </c>
      <c r="B1263" s="4" t="s">
        <v>327</v>
      </c>
      <c r="C1263" s="4" t="s">
        <v>314</v>
      </c>
      <c r="D1263" s="12" t="s">
        <v>81</v>
      </c>
      <c r="E1263" s="4" t="s">
        <v>431</v>
      </c>
      <c r="F1263" s="5">
        <v>50</v>
      </c>
      <c r="G1263" s="5">
        <v>15</v>
      </c>
    </row>
    <row r="1264" spans="1:7" ht="16.5" customHeight="1" x14ac:dyDescent="0.15">
      <c r="A1264" t="str">
        <f t="shared" si="19"/>
        <v>UmbriaADMM</v>
      </c>
      <c r="B1264" s="4" t="s">
        <v>328</v>
      </c>
      <c r="C1264" s="4" t="s">
        <v>314</v>
      </c>
      <c r="D1264" s="12" t="s">
        <v>81</v>
      </c>
      <c r="E1264" s="4" t="s">
        <v>431</v>
      </c>
      <c r="F1264" s="5">
        <v>11</v>
      </c>
      <c r="G1264" s="5">
        <v>3</v>
      </c>
    </row>
    <row r="1265" spans="1:7" ht="16.5" customHeight="1" x14ac:dyDescent="0.15">
      <c r="A1265" t="str">
        <f t="shared" si="19"/>
        <v>VenetoADMM</v>
      </c>
      <c r="B1265" s="4" t="s">
        <v>329</v>
      </c>
      <c r="C1265" s="4" t="s">
        <v>314</v>
      </c>
      <c r="D1265" s="12" t="s">
        <v>81</v>
      </c>
      <c r="E1265" s="4" t="s">
        <v>431</v>
      </c>
      <c r="F1265" s="5">
        <v>525</v>
      </c>
      <c r="G1265" s="5">
        <v>157</v>
      </c>
    </row>
    <row r="1266" spans="1:7" ht="16.5" customHeight="1" x14ac:dyDescent="0.15">
      <c r="A1266" t="str">
        <f t="shared" si="19"/>
        <v>AbruzzoADSS</v>
      </c>
      <c r="B1266" s="4" t="s">
        <v>330</v>
      </c>
      <c r="C1266" s="4" t="s">
        <v>359</v>
      </c>
      <c r="D1266" s="12" t="s">
        <v>83</v>
      </c>
      <c r="E1266" s="4" t="s">
        <v>432</v>
      </c>
      <c r="F1266" s="5">
        <v>10</v>
      </c>
      <c r="G1266" s="5">
        <v>3</v>
      </c>
    </row>
    <row r="1267" spans="1:7" ht="16.5" customHeight="1" x14ac:dyDescent="0.15">
      <c r="A1267" t="str">
        <f t="shared" si="19"/>
        <v>BasilicataADSS</v>
      </c>
      <c r="B1267" s="4" t="s">
        <v>332</v>
      </c>
      <c r="C1267" s="4" t="s">
        <v>359</v>
      </c>
      <c r="D1267" s="12" t="s">
        <v>83</v>
      </c>
      <c r="E1267" s="4" t="s">
        <v>432</v>
      </c>
      <c r="F1267" s="5">
        <v>3</v>
      </c>
      <c r="G1267" s="5">
        <v>0</v>
      </c>
    </row>
    <row r="1268" spans="1:7" ht="16.5" customHeight="1" x14ac:dyDescent="0.15">
      <c r="A1268" t="str">
        <f t="shared" si="19"/>
        <v>CalabriaADSS</v>
      </c>
      <c r="B1268" s="4" t="s">
        <v>313</v>
      </c>
      <c r="C1268" s="4" t="s">
        <v>359</v>
      </c>
      <c r="D1268" s="12" t="s">
        <v>83</v>
      </c>
      <c r="E1268" s="4" t="s">
        <v>432</v>
      </c>
      <c r="F1268" s="5">
        <v>6</v>
      </c>
      <c r="G1268" s="5">
        <v>1</v>
      </c>
    </row>
    <row r="1269" spans="1:7" ht="16.5" customHeight="1" x14ac:dyDescent="0.15">
      <c r="A1269" t="str">
        <f t="shared" si="19"/>
        <v>CampaniaADSS</v>
      </c>
      <c r="B1269" s="4" t="s">
        <v>316</v>
      </c>
      <c r="C1269" s="4" t="s">
        <v>359</v>
      </c>
      <c r="D1269" s="12" t="s">
        <v>83</v>
      </c>
      <c r="E1269" s="4" t="s">
        <v>432</v>
      </c>
      <c r="F1269" s="5">
        <v>38</v>
      </c>
      <c r="G1269" s="5">
        <v>11</v>
      </c>
    </row>
    <row r="1270" spans="1:7" ht="16.5" customHeight="1" x14ac:dyDescent="0.15">
      <c r="A1270" t="str">
        <f t="shared" si="19"/>
        <v>Emilia R.ADSS</v>
      </c>
      <c r="B1270" s="4" t="s">
        <v>317</v>
      </c>
      <c r="C1270" s="4" t="s">
        <v>359</v>
      </c>
      <c r="D1270" s="12" t="s">
        <v>83</v>
      </c>
      <c r="E1270" s="4" t="s">
        <v>432</v>
      </c>
      <c r="F1270" s="5">
        <v>69</v>
      </c>
      <c r="G1270" s="5">
        <v>20</v>
      </c>
    </row>
    <row r="1271" spans="1:7" ht="16.5" customHeight="1" x14ac:dyDescent="0.15">
      <c r="A1271" t="str">
        <f t="shared" si="19"/>
        <v>Friuli V. G.ADSS</v>
      </c>
      <c r="B1271" s="4" t="s">
        <v>318</v>
      </c>
      <c r="C1271" s="4" t="s">
        <v>359</v>
      </c>
      <c r="D1271" s="12" t="s">
        <v>83</v>
      </c>
      <c r="E1271" s="4" t="s">
        <v>432</v>
      </c>
      <c r="F1271" s="5">
        <v>24</v>
      </c>
      <c r="G1271" s="5">
        <v>7</v>
      </c>
    </row>
    <row r="1272" spans="1:7" ht="16.5" customHeight="1" x14ac:dyDescent="0.15">
      <c r="A1272" t="str">
        <f t="shared" si="19"/>
        <v>LazioADSS</v>
      </c>
      <c r="B1272" s="4" t="s">
        <v>319</v>
      </c>
      <c r="C1272" s="4" t="s">
        <v>359</v>
      </c>
      <c r="D1272" s="12" t="s">
        <v>83</v>
      </c>
      <c r="E1272" s="4" t="s">
        <v>432</v>
      </c>
      <c r="F1272" s="5">
        <v>216</v>
      </c>
      <c r="G1272" s="5">
        <v>64</v>
      </c>
    </row>
    <row r="1273" spans="1:7" ht="16.5" customHeight="1" x14ac:dyDescent="0.15">
      <c r="A1273" t="str">
        <f t="shared" si="19"/>
        <v>LiguriaADSS</v>
      </c>
      <c r="B1273" s="4" t="s">
        <v>320</v>
      </c>
      <c r="C1273" s="4" t="s">
        <v>359</v>
      </c>
      <c r="D1273" s="12" t="s">
        <v>83</v>
      </c>
      <c r="E1273" s="4" t="s">
        <v>432</v>
      </c>
      <c r="F1273" s="5">
        <v>42</v>
      </c>
      <c r="G1273" s="5">
        <v>12</v>
      </c>
    </row>
    <row r="1274" spans="1:7" ht="16.5" customHeight="1" x14ac:dyDescent="0.15">
      <c r="A1274" t="str">
        <f t="shared" si="19"/>
        <v>LombardiaADSS</v>
      </c>
      <c r="B1274" s="4" t="s">
        <v>321</v>
      </c>
      <c r="C1274" s="4" t="s">
        <v>359</v>
      </c>
      <c r="D1274" s="12" t="s">
        <v>83</v>
      </c>
      <c r="E1274" s="4" t="s">
        <v>432</v>
      </c>
      <c r="F1274" s="5">
        <v>122</v>
      </c>
      <c r="G1274" s="5">
        <v>36</v>
      </c>
    </row>
    <row r="1275" spans="1:7" ht="16.5" customHeight="1" x14ac:dyDescent="0.15">
      <c r="A1275" t="str">
        <f t="shared" si="19"/>
        <v>MarcheADSS</v>
      </c>
      <c r="B1275" s="4" t="s">
        <v>322</v>
      </c>
      <c r="C1275" s="4" t="s">
        <v>359</v>
      </c>
      <c r="D1275" s="12" t="s">
        <v>83</v>
      </c>
      <c r="E1275" s="4" t="s">
        <v>432</v>
      </c>
      <c r="F1275" s="5">
        <v>13</v>
      </c>
      <c r="G1275" s="5">
        <v>3</v>
      </c>
    </row>
    <row r="1276" spans="1:7" ht="16.5" customHeight="1" x14ac:dyDescent="0.15">
      <c r="A1276" t="str">
        <f t="shared" si="19"/>
        <v>MoliseADSS</v>
      </c>
      <c r="B1276" s="4" t="s">
        <v>333</v>
      </c>
      <c r="C1276" s="4" t="s">
        <v>359</v>
      </c>
      <c r="D1276" s="12" t="s">
        <v>83</v>
      </c>
      <c r="E1276" s="4" t="s">
        <v>432</v>
      </c>
      <c r="F1276" s="5">
        <v>5</v>
      </c>
      <c r="G1276" s="5">
        <v>1</v>
      </c>
    </row>
    <row r="1277" spans="1:7" ht="16.5" customHeight="1" x14ac:dyDescent="0.15">
      <c r="A1277" t="str">
        <f t="shared" si="19"/>
        <v>PiemonteADSS</v>
      </c>
      <c r="B1277" s="4" t="s">
        <v>323</v>
      </c>
      <c r="C1277" s="4" t="s">
        <v>359</v>
      </c>
      <c r="D1277" s="12" t="s">
        <v>83</v>
      </c>
      <c r="E1277" s="4" t="s">
        <v>432</v>
      </c>
      <c r="F1277" s="5">
        <v>54</v>
      </c>
      <c r="G1277" s="5">
        <v>16</v>
      </c>
    </row>
    <row r="1278" spans="1:7" ht="16.5" customHeight="1" x14ac:dyDescent="0.15">
      <c r="A1278" t="str">
        <f t="shared" si="19"/>
        <v>PugliaADSS</v>
      </c>
      <c r="B1278" s="4" t="s">
        <v>324</v>
      </c>
      <c r="C1278" s="4" t="s">
        <v>359</v>
      </c>
      <c r="D1278" s="12" t="s">
        <v>83</v>
      </c>
      <c r="E1278" s="4" t="s">
        <v>432</v>
      </c>
      <c r="F1278" s="5">
        <v>51</v>
      </c>
      <c r="G1278" s="5">
        <v>15</v>
      </c>
    </row>
    <row r="1279" spans="1:7" ht="16.5" customHeight="1" x14ac:dyDescent="0.15">
      <c r="A1279" t="str">
        <f t="shared" si="19"/>
        <v>SardegnaADSS</v>
      </c>
      <c r="B1279" s="4" t="s">
        <v>325</v>
      </c>
      <c r="C1279" s="4" t="s">
        <v>359</v>
      </c>
      <c r="D1279" s="12" t="s">
        <v>83</v>
      </c>
      <c r="E1279" s="4" t="s">
        <v>432</v>
      </c>
      <c r="F1279" s="5">
        <v>24</v>
      </c>
      <c r="G1279" s="5">
        <v>7</v>
      </c>
    </row>
    <row r="1280" spans="1:7" ht="16.5" customHeight="1" x14ac:dyDescent="0.15">
      <c r="A1280" t="str">
        <f t="shared" si="19"/>
        <v>SiciliaADSS</v>
      </c>
      <c r="B1280" s="4" t="s">
        <v>326</v>
      </c>
      <c r="C1280" s="4" t="s">
        <v>359</v>
      </c>
      <c r="D1280" s="12" t="s">
        <v>83</v>
      </c>
      <c r="E1280" s="4" t="s">
        <v>432</v>
      </c>
      <c r="F1280" s="5">
        <v>31</v>
      </c>
      <c r="G1280" s="5">
        <v>9</v>
      </c>
    </row>
    <row r="1281" spans="1:7" ht="16.5" customHeight="1" x14ac:dyDescent="0.15">
      <c r="A1281" t="str">
        <f t="shared" si="19"/>
        <v>ToscanaADSS</v>
      </c>
      <c r="B1281" s="4" t="s">
        <v>327</v>
      </c>
      <c r="C1281" s="4" t="s">
        <v>359</v>
      </c>
      <c r="D1281" s="12" t="s">
        <v>83</v>
      </c>
      <c r="E1281" s="4" t="s">
        <v>432</v>
      </c>
      <c r="F1281" s="5">
        <v>71</v>
      </c>
      <c r="G1281" s="5">
        <v>21</v>
      </c>
    </row>
    <row r="1282" spans="1:7" ht="16.5" customHeight="1" x14ac:dyDescent="0.15">
      <c r="A1282" t="str">
        <f t="shared" ref="A1282:A1283" si="20">B1282&amp;D1282</f>
        <v>UmbriaADSS</v>
      </c>
      <c r="B1282" s="4" t="s">
        <v>328</v>
      </c>
      <c r="C1282" s="4" t="s">
        <v>359</v>
      </c>
      <c r="D1282" s="12" t="s">
        <v>83</v>
      </c>
      <c r="E1282" s="4" t="s">
        <v>432</v>
      </c>
      <c r="F1282" s="5">
        <v>13</v>
      </c>
      <c r="G1282" s="5">
        <v>3</v>
      </c>
    </row>
    <row r="1283" spans="1:7" ht="16.5" customHeight="1" x14ac:dyDescent="0.15">
      <c r="A1283" t="str">
        <f t="shared" si="20"/>
        <v>VenetoADSS</v>
      </c>
      <c r="B1283" s="4" t="s">
        <v>329</v>
      </c>
      <c r="C1283" s="4" t="s">
        <v>359</v>
      </c>
      <c r="D1283" s="12" t="s">
        <v>83</v>
      </c>
      <c r="E1283" s="4" t="s">
        <v>432</v>
      </c>
      <c r="F1283" s="5">
        <v>169</v>
      </c>
      <c r="G1283" s="5">
        <v>50</v>
      </c>
    </row>
  </sheetData>
  <autoFilter ref="B1:G1283" xr:uid="{0D302238-3169-40C1-AF82-DE036AD3FE4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77"/>
  <sheetViews>
    <sheetView workbookViewId="0">
      <selection activeCell="C8" sqref="C8"/>
    </sheetView>
  </sheetViews>
  <sheetFormatPr defaultRowHeight="13.5" x14ac:dyDescent="0.15"/>
  <cols>
    <col min="1" max="1" width="21.296875" customWidth="1"/>
    <col min="2" max="2" width="20.09765625" customWidth="1"/>
    <col min="3" max="3" width="105.8984375" customWidth="1"/>
    <col min="4" max="4" width="16.19921875" customWidth="1"/>
  </cols>
  <sheetData>
    <row r="1" spans="1:4" ht="43.5" customHeight="1" x14ac:dyDescent="0.15">
      <c r="A1" s="1" t="s">
        <v>0</v>
      </c>
      <c r="B1" s="2" t="s">
        <v>1</v>
      </c>
      <c r="C1" s="1" t="s">
        <v>2</v>
      </c>
      <c r="D1" s="3" t="s">
        <v>3</v>
      </c>
    </row>
    <row r="2" spans="1:4" ht="16.5" customHeight="1" x14ac:dyDescent="0.15">
      <c r="A2" s="4" t="s">
        <v>4</v>
      </c>
      <c r="B2" s="4" t="s">
        <v>5</v>
      </c>
      <c r="C2" s="4" t="s">
        <v>6</v>
      </c>
      <c r="D2" s="5">
        <v>10</v>
      </c>
    </row>
    <row r="3" spans="1:4" ht="16.5" customHeight="1" x14ac:dyDescent="0.15">
      <c r="A3" s="4" t="s">
        <v>4</v>
      </c>
      <c r="B3" s="4" t="s">
        <v>7</v>
      </c>
      <c r="C3" s="4" t="s">
        <v>8</v>
      </c>
      <c r="D3" s="5">
        <v>26</v>
      </c>
    </row>
    <row r="4" spans="1:4" ht="16.5" customHeight="1" x14ac:dyDescent="0.15">
      <c r="A4" s="4" t="s">
        <v>4</v>
      </c>
      <c r="B4" s="4" t="s">
        <v>9</v>
      </c>
      <c r="C4" s="4" t="s">
        <v>10</v>
      </c>
      <c r="D4" s="5">
        <v>22</v>
      </c>
    </row>
    <row r="5" spans="1:4" ht="16.5" customHeight="1" x14ac:dyDescent="0.15">
      <c r="A5" s="4" t="s">
        <v>4</v>
      </c>
      <c r="B5" s="4" t="s">
        <v>11</v>
      </c>
      <c r="C5" s="4" t="s">
        <v>12</v>
      </c>
      <c r="D5" s="5">
        <v>19</v>
      </c>
    </row>
    <row r="6" spans="1:4" ht="16.5" customHeight="1" x14ac:dyDescent="0.15">
      <c r="A6" s="4" t="s">
        <v>4</v>
      </c>
      <c r="B6" s="4" t="s">
        <v>13</v>
      </c>
      <c r="C6" s="4" t="s">
        <v>14</v>
      </c>
      <c r="D6" s="5">
        <v>79</v>
      </c>
    </row>
    <row r="7" spans="1:4" ht="16.5" customHeight="1" x14ac:dyDescent="0.15">
      <c r="A7" s="4" t="s">
        <v>4</v>
      </c>
      <c r="B7" s="4" t="s">
        <v>15</v>
      </c>
      <c r="C7" s="4" t="s">
        <v>16</v>
      </c>
      <c r="D7" s="5">
        <v>537</v>
      </c>
    </row>
    <row r="8" spans="1:4" ht="16.5" customHeight="1" x14ac:dyDescent="0.15">
      <c r="A8" s="4" t="s">
        <v>4</v>
      </c>
      <c r="B8" s="4" t="s">
        <v>17</v>
      </c>
      <c r="C8" s="4" t="s">
        <v>18</v>
      </c>
      <c r="D8" s="5">
        <v>45</v>
      </c>
    </row>
    <row r="9" spans="1:4" ht="16.5" customHeight="1" x14ac:dyDescent="0.15">
      <c r="A9" s="4" t="s">
        <v>4</v>
      </c>
      <c r="B9" s="4" t="s">
        <v>19</v>
      </c>
      <c r="C9" s="4" t="s">
        <v>20</v>
      </c>
      <c r="D9" s="5">
        <v>191</v>
      </c>
    </row>
    <row r="10" spans="1:4" ht="16.5" customHeight="1" x14ac:dyDescent="0.15">
      <c r="A10" s="4" t="s">
        <v>4</v>
      </c>
      <c r="B10" s="4" t="s">
        <v>21</v>
      </c>
      <c r="C10" s="4" t="s">
        <v>22</v>
      </c>
      <c r="D10" s="5">
        <v>440</v>
      </c>
    </row>
    <row r="11" spans="1:4" ht="16.5" customHeight="1" x14ac:dyDescent="0.15">
      <c r="A11" s="4" t="s">
        <v>4</v>
      </c>
      <c r="B11" s="4" t="s">
        <v>23</v>
      </c>
      <c r="C11" s="4" t="s">
        <v>24</v>
      </c>
      <c r="D11" s="5">
        <v>547</v>
      </c>
    </row>
    <row r="12" spans="1:4" ht="16.5" customHeight="1" x14ac:dyDescent="0.15">
      <c r="A12" s="4" t="s">
        <v>4</v>
      </c>
      <c r="B12" s="4" t="s">
        <v>25</v>
      </c>
      <c r="C12" s="4" t="s">
        <v>26</v>
      </c>
      <c r="D12" s="5">
        <v>49</v>
      </c>
    </row>
    <row r="13" spans="1:4" ht="16.5" customHeight="1" x14ac:dyDescent="0.15">
      <c r="A13" s="4" t="s">
        <v>4</v>
      </c>
      <c r="B13" s="4" t="s">
        <v>27</v>
      </c>
      <c r="C13" s="4" t="s">
        <v>28</v>
      </c>
      <c r="D13" s="5">
        <v>818</v>
      </c>
    </row>
    <row r="14" spans="1:4" ht="16.5" customHeight="1" x14ac:dyDescent="0.15">
      <c r="A14" s="4" t="s">
        <v>4</v>
      </c>
      <c r="B14" s="4" t="s">
        <v>29</v>
      </c>
      <c r="C14" s="4" t="s">
        <v>30</v>
      </c>
      <c r="D14" s="5">
        <v>14</v>
      </c>
    </row>
    <row r="15" spans="1:4" ht="16.5" customHeight="1" x14ac:dyDescent="0.15">
      <c r="A15" s="4" t="s">
        <v>4</v>
      </c>
      <c r="B15" s="4" t="s">
        <v>31</v>
      </c>
      <c r="C15" s="4" t="s">
        <v>32</v>
      </c>
      <c r="D15" s="5">
        <v>152</v>
      </c>
    </row>
    <row r="16" spans="1:4" ht="16.5" customHeight="1" x14ac:dyDescent="0.15">
      <c r="A16" s="4" t="s">
        <v>4</v>
      </c>
      <c r="B16" s="4" t="s">
        <v>33</v>
      </c>
      <c r="C16" s="4" t="s">
        <v>34</v>
      </c>
      <c r="D16" s="5">
        <v>89</v>
      </c>
    </row>
    <row r="17" spans="1:4" ht="16.5" customHeight="1" x14ac:dyDescent="0.15">
      <c r="A17" s="4" t="s">
        <v>4</v>
      </c>
      <c r="B17" s="4" t="s">
        <v>35</v>
      </c>
      <c r="C17" s="4" t="s">
        <v>36</v>
      </c>
      <c r="D17" s="5">
        <v>363</v>
      </c>
    </row>
    <row r="18" spans="1:4" ht="16.5" customHeight="1" x14ac:dyDescent="0.15">
      <c r="A18" s="4" t="s">
        <v>4</v>
      </c>
      <c r="B18" s="4" t="s">
        <v>37</v>
      </c>
      <c r="C18" s="4" t="s">
        <v>38</v>
      </c>
      <c r="D18" s="5">
        <v>283</v>
      </c>
    </row>
    <row r="19" spans="1:4" ht="16.5" customHeight="1" x14ac:dyDescent="0.15">
      <c r="A19" s="4" t="s">
        <v>4</v>
      </c>
      <c r="B19" s="4" t="s">
        <v>39</v>
      </c>
      <c r="C19" s="4" t="s">
        <v>40</v>
      </c>
      <c r="D19" s="5">
        <v>4</v>
      </c>
    </row>
    <row r="20" spans="1:4" ht="16.5" customHeight="1" x14ac:dyDescent="0.15">
      <c r="A20" s="4" t="s">
        <v>4</v>
      </c>
      <c r="B20" s="4" t="s">
        <v>41</v>
      </c>
      <c r="C20" s="4" t="s">
        <v>42</v>
      </c>
      <c r="D20" s="5">
        <v>52</v>
      </c>
    </row>
    <row r="21" spans="1:4" ht="16.5" customHeight="1" x14ac:dyDescent="0.15">
      <c r="A21" s="4" t="s">
        <v>4</v>
      </c>
      <c r="B21" s="4" t="s">
        <v>43</v>
      </c>
      <c r="C21" s="4" t="s">
        <v>44</v>
      </c>
      <c r="D21" s="5">
        <v>1</v>
      </c>
    </row>
    <row r="22" spans="1:4" ht="16.5" customHeight="1" x14ac:dyDescent="0.15">
      <c r="A22" s="4" t="s">
        <v>4</v>
      </c>
      <c r="B22" s="4" t="s">
        <v>45</v>
      </c>
      <c r="C22" s="4" t="s">
        <v>46</v>
      </c>
      <c r="D22" s="5">
        <v>98</v>
      </c>
    </row>
    <row r="23" spans="1:4" ht="16.5" customHeight="1" x14ac:dyDescent="0.15">
      <c r="A23" s="4" t="s">
        <v>4</v>
      </c>
      <c r="B23" s="4" t="s">
        <v>47</v>
      </c>
      <c r="C23" s="4" t="s">
        <v>48</v>
      </c>
      <c r="D23" s="5">
        <v>67</v>
      </c>
    </row>
    <row r="24" spans="1:4" ht="16.5" customHeight="1" x14ac:dyDescent="0.15">
      <c r="A24" s="4" t="s">
        <v>4</v>
      </c>
      <c r="B24" s="4" t="s">
        <v>49</v>
      </c>
      <c r="C24" s="4" t="s">
        <v>50</v>
      </c>
      <c r="D24" s="5">
        <v>36</v>
      </c>
    </row>
    <row r="25" spans="1:4" ht="16.5" customHeight="1" x14ac:dyDescent="0.15">
      <c r="A25" s="4" t="s">
        <v>4</v>
      </c>
      <c r="B25" s="4" t="s">
        <v>51</v>
      </c>
      <c r="C25" s="4" t="s">
        <v>52</v>
      </c>
      <c r="D25" s="5">
        <v>56</v>
      </c>
    </row>
    <row r="26" spans="1:4" ht="16.5" customHeight="1" x14ac:dyDescent="0.15">
      <c r="A26" s="4" t="s">
        <v>4</v>
      </c>
      <c r="B26" s="4" t="s">
        <v>53</v>
      </c>
      <c r="C26" s="4" t="s">
        <v>54</v>
      </c>
      <c r="D26" s="5">
        <v>424</v>
      </c>
    </row>
    <row r="27" spans="1:4" ht="16.5" customHeight="1" x14ac:dyDescent="0.15">
      <c r="A27" s="4" t="s">
        <v>4</v>
      </c>
      <c r="B27" s="4" t="s">
        <v>55</v>
      </c>
      <c r="C27" s="4" t="s">
        <v>56</v>
      </c>
      <c r="D27" s="5">
        <v>355</v>
      </c>
    </row>
    <row r="28" spans="1:4" ht="16.5" customHeight="1" x14ac:dyDescent="0.15">
      <c r="A28" s="4" t="s">
        <v>4</v>
      </c>
      <c r="B28" s="4" t="s">
        <v>57</v>
      </c>
      <c r="C28" s="4" t="s">
        <v>58</v>
      </c>
      <c r="D28" s="5">
        <v>539</v>
      </c>
    </row>
    <row r="29" spans="1:4" ht="16.5" customHeight="1" x14ac:dyDescent="0.15">
      <c r="A29" s="4" t="s">
        <v>4</v>
      </c>
      <c r="B29" s="4" t="s">
        <v>59</v>
      </c>
      <c r="C29" s="4" t="s">
        <v>60</v>
      </c>
      <c r="D29" s="5">
        <v>46</v>
      </c>
    </row>
    <row r="30" spans="1:4" ht="16.5" customHeight="1" x14ac:dyDescent="0.15">
      <c r="A30" s="4" t="s">
        <v>4</v>
      </c>
      <c r="B30" s="4" t="s">
        <v>61</v>
      </c>
      <c r="C30" s="4" t="s">
        <v>62</v>
      </c>
      <c r="D30" s="5">
        <v>16</v>
      </c>
    </row>
    <row r="31" spans="1:4" ht="16.5" customHeight="1" x14ac:dyDescent="0.15">
      <c r="A31" s="4" t="s">
        <v>4</v>
      </c>
      <c r="B31" s="4" t="s">
        <v>63</v>
      </c>
      <c r="C31" s="4" t="s">
        <v>64</v>
      </c>
      <c r="D31" s="5">
        <v>596</v>
      </c>
    </row>
    <row r="32" spans="1:4" ht="16.5" customHeight="1" x14ac:dyDescent="0.15">
      <c r="A32" s="4" t="s">
        <v>4</v>
      </c>
      <c r="B32" s="4" t="s">
        <v>65</v>
      </c>
      <c r="C32" s="4" t="s">
        <v>66</v>
      </c>
      <c r="D32" s="5">
        <v>71</v>
      </c>
    </row>
    <row r="33" spans="1:4" ht="16.5" customHeight="1" x14ac:dyDescent="0.15">
      <c r="A33" s="4" t="s">
        <v>4</v>
      </c>
      <c r="B33" s="4" t="s">
        <v>67</v>
      </c>
      <c r="C33" s="4" t="s">
        <v>68</v>
      </c>
      <c r="D33" s="5">
        <v>18</v>
      </c>
    </row>
    <row r="34" spans="1:4" ht="16.5" customHeight="1" x14ac:dyDescent="0.15">
      <c r="A34" s="4" t="s">
        <v>4</v>
      </c>
      <c r="B34" s="4" t="s">
        <v>69</v>
      </c>
      <c r="C34" s="4" t="s">
        <v>70</v>
      </c>
      <c r="D34" s="5">
        <v>274</v>
      </c>
    </row>
    <row r="35" spans="1:4" ht="16.5" customHeight="1" x14ac:dyDescent="0.15">
      <c r="A35" s="4" t="s">
        <v>4</v>
      </c>
      <c r="B35" s="4" t="s">
        <v>71</v>
      </c>
      <c r="C35" s="4" t="s">
        <v>72</v>
      </c>
      <c r="D35" s="5">
        <v>288</v>
      </c>
    </row>
    <row r="36" spans="1:4" ht="16.5" customHeight="1" x14ac:dyDescent="0.15">
      <c r="A36" s="4" t="s">
        <v>4</v>
      </c>
      <c r="B36" s="4" t="s">
        <v>73</v>
      </c>
      <c r="C36" s="4" t="s">
        <v>74</v>
      </c>
      <c r="D36" s="5">
        <v>10</v>
      </c>
    </row>
    <row r="37" spans="1:4" ht="16.5" customHeight="1" x14ac:dyDescent="0.15">
      <c r="A37" s="4" t="s">
        <v>4</v>
      </c>
      <c r="B37" s="4" t="s">
        <v>75</v>
      </c>
      <c r="C37" s="4" t="s">
        <v>76</v>
      </c>
      <c r="D37" s="5">
        <v>107</v>
      </c>
    </row>
    <row r="38" spans="1:4" ht="16.5" customHeight="1" x14ac:dyDescent="0.15">
      <c r="A38" s="4" t="s">
        <v>4</v>
      </c>
      <c r="B38" s="4" t="s">
        <v>77</v>
      </c>
      <c r="C38" s="4" t="s">
        <v>78</v>
      </c>
      <c r="D38" s="5">
        <v>134</v>
      </c>
    </row>
    <row r="39" spans="1:4" ht="16.5" customHeight="1" x14ac:dyDescent="0.15">
      <c r="A39" s="4" t="s">
        <v>4</v>
      </c>
      <c r="B39" s="4" t="s">
        <v>79</v>
      </c>
      <c r="C39" s="4" t="s">
        <v>80</v>
      </c>
      <c r="D39" s="5">
        <v>9</v>
      </c>
    </row>
    <row r="40" spans="1:4" ht="16.5" customHeight="1" x14ac:dyDescent="0.15">
      <c r="A40" s="4" t="s">
        <v>4</v>
      </c>
      <c r="B40" s="4" t="s">
        <v>81</v>
      </c>
      <c r="C40" s="4" t="s">
        <v>82</v>
      </c>
      <c r="D40" s="5">
        <v>549</v>
      </c>
    </row>
    <row r="41" spans="1:4" ht="16.5" customHeight="1" x14ac:dyDescent="0.15">
      <c r="A41" s="4" t="s">
        <v>4</v>
      </c>
      <c r="B41" s="4" t="s">
        <v>83</v>
      </c>
      <c r="C41" s="4" t="s">
        <v>84</v>
      </c>
      <c r="D41" s="5">
        <v>815</v>
      </c>
    </row>
    <row r="42" spans="1:4" ht="16.5" customHeight="1" x14ac:dyDescent="0.15">
      <c r="A42" s="4" t="s">
        <v>4</v>
      </c>
      <c r="B42" s="4" t="s">
        <v>85</v>
      </c>
      <c r="C42" s="4" t="s">
        <v>86</v>
      </c>
      <c r="D42" s="5">
        <v>10</v>
      </c>
    </row>
    <row r="43" spans="1:4" ht="16.5" customHeight="1" x14ac:dyDescent="0.15">
      <c r="A43" s="4" t="s">
        <v>4</v>
      </c>
      <c r="B43" s="4" t="s">
        <v>87</v>
      </c>
      <c r="C43" s="4" t="s">
        <v>88</v>
      </c>
      <c r="D43" s="5">
        <v>16</v>
      </c>
    </row>
    <row r="44" spans="1:4" ht="16.5" customHeight="1" x14ac:dyDescent="0.15">
      <c r="A44" s="4" t="s">
        <v>4</v>
      </c>
      <c r="B44" s="4" t="s">
        <v>89</v>
      </c>
      <c r="C44" s="4" t="s">
        <v>90</v>
      </c>
      <c r="D44" s="5">
        <v>7</v>
      </c>
    </row>
    <row r="45" spans="1:4" ht="16.5" customHeight="1" x14ac:dyDescent="0.15">
      <c r="A45" s="4" t="s">
        <v>4</v>
      </c>
      <c r="B45" s="4" t="s">
        <v>91</v>
      </c>
      <c r="C45" s="4" t="s">
        <v>92</v>
      </c>
      <c r="D45" s="5">
        <v>14</v>
      </c>
    </row>
    <row r="46" spans="1:4" ht="16.5" customHeight="1" x14ac:dyDescent="0.15">
      <c r="A46" s="4" t="s">
        <v>4</v>
      </c>
      <c r="B46" s="4" t="s">
        <v>93</v>
      </c>
      <c r="C46" s="4" t="s">
        <v>94</v>
      </c>
      <c r="D46" s="5">
        <v>17</v>
      </c>
    </row>
    <row r="47" spans="1:4" ht="16.5" customHeight="1" x14ac:dyDescent="0.15">
      <c r="A47" s="4" t="s">
        <v>4</v>
      </c>
      <c r="B47" s="4" t="s">
        <v>95</v>
      </c>
      <c r="C47" s="4" t="s">
        <v>96</v>
      </c>
      <c r="D47" s="5">
        <v>12</v>
      </c>
    </row>
    <row r="48" spans="1:4" ht="16.5" customHeight="1" x14ac:dyDescent="0.15">
      <c r="A48" s="4" t="s">
        <v>4</v>
      </c>
      <c r="B48" s="4" t="s">
        <v>97</v>
      </c>
      <c r="C48" s="4" t="s">
        <v>98</v>
      </c>
      <c r="D48" s="5">
        <v>54</v>
      </c>
    </row>
    <row r="49" spans="1:4" ht="16.5" customHeight="1" x14ac:dyDescent="0.15">
      <c r="A49" s="4" t="s">
        <v>4</v>
      </c>
      <c r="B49" s="4" t="s">
        <v>99</v>
      </c>
      <c r="C49" s="4" t="s">
        <v>100</v>
      </c>
      <c r="D49" s="5">
        <v>76</v>
      </c>
    </row>
    <row r="50" spans="1:4" ht="16.5" customHeight="1" x14ac:dyDescent="0.15">
      <c r="A50" s="4" t="s">
        <v>4</v>
      </c>
      <c r="B50" s="4" t="s">
        <v>101</v>
      </c>
      <c r="C50" s="4" t="s">
        <v>102</v>
      </c>
      <c r="D50" s="5">
        <v>130</v>
      </c>
    </row>
    <row r="51" spans="1:4" ht="16.5" customHeight="1" x14ac:dyDescent="0.15">
      <c r="A51" s="4" t="s">
        <v>4</v>
      </c>
      <c r="B51" s="4" t="s">
        <v>103</v>
      </c>
      <c r="C51" s="4" t="s">
        <v>104</v>
      </c>
      <c r="D51" s="5">
        <v>257</v>
      </c>
    </row>
    <row r="52" spans="1:4" ht="16.5" customHeight="1" x14ac:dyDescent="0.15">
      <c r="A52" s="4" t="s">
        <v>4</v>
      </c>
      <c r="B52" s="4" t="s">
        <v>105</v>
      </c>
      <c r="C52" s="4" t="s">
        <v>106</v>
      </c>
      <c r="D52" s="5">
        <v>86</v>
      </c>
    </row>
    <row r="53" spans="1:4" ht="16.5" customHeight="1" x14ac:dyDescent="0.15">
      <c r="A53" s="4" t="s">
        <v>4</v>
      </c>
      <c r="B53" s="4" t="s">
        <v>107</v>
      </c>
      <c r="C53" s="4" t="s">
        <v>108</v>
      </c>
      <c r="D53" s="5">
        <v>14</v>
      </c>
    </row>
    <row r="54" spans="1:4" ht="16.5" customHeight="1" x14ac:dyDescent="0.15">
      <c r="A54" s="4" t="s">
        <v>109</v>
      </c>
      <c r="B54" s="4" t="s">
        <v>7</v>
      </c>
      <c r="C54" s="4" t="s">
        <v>8</v>
      </c>
      <c r="D54" s="5">
        <v>25</v>
      </c>
    </row>
    <row r="55" spans="1:4" ht="16.5" customHeight="1" x14ac:dyDescent="0.15">
      <c r="A55" s="4" t="s">
        <v>109</v>
      </c>
      <c r="B55" s="4" t="s">
        <v>9</v>
      </c>
      <c r="C55" s="4" t="s">
        <v>10</v>
      </c>
      <c r="D55" s="5">
        <v>24</v>
      </c>
    </row>
    <row r="56" spans="1:4" ht="16.5" customHeight="1" x14ac:dyDescent="0.15">
      <c r="A56" s="4" t="s">
        <v>109</v>
      </c>
      <c r="B56" s="4" t="s">
        <v>13</v>
      </c>
      <c r="C56" s="4" t="s">
        <v>14</v>
      </c>
      <c r="D56" s="5">
        <v>53</v>
      </c>
    </row>
    <row r="57" spans="1:4" ht="16.5" customHeight="1" x14ac:dyDescent="0.15">
      <c r="A57" s="4" t="s">
        <v>109</v>
      </c>
      <c r="B57" s="4" t="s">
        <v>15</v>
      </c>
      <c r="C57" s="4" t="s">
        <v>16</v>
      </c>
      <c r="D57" s="5">
        <v>277</v>
      </c>
    </row>
    <row r="58" spans="1:4" ht="16.5" customHeight="1" x14ac:dyDescent="0.15">
      <c r="A58" s="4" t="s">
        <v>109</v>
      </c>
      <c r="B58" s="4" t="s">
        <v>17</v>
      </c>
      <c r="C58" s="4" t="s">
        <v>18</v>
      </c>
      <c r="D58" s="5">
        <v>18</v>
      </c>
    </row>
    <row r="59" spans="1:4" ht="16.5" customHeight="1" x14ac:dyDescent="0.15">
      <c r="A59" s="4" t="s">
        <v>109</v>
      </c>
      <c r="B59" s="4" t="s">
        <v>21</v>
      </c>
      <c r="C59" s="4" t="s">
        <v>22</v>
      </c>
      <c r="D59" s="5">
        <v>260</v>
      </c>
    </row>
    <row r="60" spans="1:4" ht="16.5" customHeight="1" x14ac:dyDescent="0.15">
      <c r="A60" s="4" t="s">
        <v>109</v>
      </c>
      <c r="B60" s="4" t="s">
        <v>25</v>
      </c>
      <c r="C60" s="4" t="s">
        <v>26</v>
      </c>
      <c r="D60" s="5">
        <v>32</v>
      </c>
    </row>
    <row r="61" spans="1:4" ht="16.5" customHeight="1" x14ac:dyDescent="0.15">
      <c r="A61" s="4" t="s">
        <v>109</v>
      </c>
      <c r="B61" s="4" t="s">
        <v>27</v>
      </c>
      <c r="C61" s="4" t="s">
        <v>28</v>
      </c>
      <c r="D61" s="5">
        <v>392</v>
      </c>
    </row>
    <row r="62" spans="1:4" ht="16.5" customHeight="1" x14ac:dyDescent="0.15">
      <c r="A62" s="4" t="s">
        <v>109</v>
      </c>
      <c r="B62" s="4" t="s">
        <v>29</v>
      </c>
      <c r="C62" s="4" t="s">
        <v>30</v>
      </c>
      <c r="D62" s="5">
        <v>7</v>
      </c>
    </row>
    <row r="63" spans="1:4" ht="16.5" customHeight="1" x14ac:dyDescent="0.15">
      <c r="A63" s="4" t="s">
        <v>109</v>
      </c>
      <c r="B63" s="4" t="s">
        <v>31</v>
      </c>
      <c r="C63" s="4" t="s">
        <v>32</v>
      </c>
      <c r="D63" s="5">
        <v>77</v>
      </c>
    </row>
    <row r="64" spans="1:4" ht="16.5" customHeight="1" x14ac:dyDescent="0.15">
      <c r="A64" s="4" t="s">
        <v>109</v>
      </c>
      <c r="B64" s="4" t="s">
        <v>33</v>
      </c>
      <c r="C64" s="4" t="s">
        <v>34</v>
      </c>
      <c r="D64" s="5">
        <v>35</v>
      </c>
    </row>
    <row r="65" spans="1:4" ht="16.5" customHeight="1" x14ac:dyDescent="0.15">
      <c r="A65" s="4" t="s">
        <v>109</v>
      </c>
      <c r="B65" s="4" t="s">
        <v>37</v>
      </c>
      <c r="C65" s="4" t="s">
        <v>38</v>
      </c>
      <c r="D65" s="5">
        <v>78</v>
      </c>
    </row>
    <row r="66" spans="1:4" ht="16.5" customHeight="1" x14ac:dyDescent="0.15">
      <c r="A66" s="4" t="s">
        <v>109</v>
      </c>
      <c r="B66" s="4" t="s">
        <v>41</v>
      </c>
      <c r="C66" s="4" t="s">
        <v>42</v>
      </c>
      <c r="D66" s="5">
        <v>68</v>
      </c>
    </row>
    <row r="67" spans="1:4" ht="16.5" customHeight="1" x14ac:dyDescent="0.15">
      <c r="A67" s="4" t="s">
        <v>109</v>
      </c>
      <c r="B67" s="4" t="s">
        <v>45</v>
      </c>
      <c r="C67" s="4" t="s">
        <v>46</v>
      </c>
      <c r="D67" s="5">
        <v>48</v>
      </c>
    </row>
    <row r="68" spans="1:4" ht="16.5" customHeight="1" x14ac:dyDescent="0.15">
      <c r="A68" s="4" t="s">
        <v>109</v>
      </c>
      <c r="B68" s="4" t="s">
        <v>47</v>
      </c>
      <c r="C68" s="4" t="s">
        <v>48</v>
      </c>
      <c r="D68" s="5">
        <v>20</v>
      </c>
    </row>
    <row r="69" spans="1:4" ht="16.5" customHeight="1" x14ac:dyDescent="0.15">
      <c r="A69" s="4" t="s">
        <v>109</v>
      </c>
      <c r="B69" s="4" t="s">
        <v>49</v>
      </c>
      <c r="C69" s="4" t="s">
        <v>50</v>
      </c>
      <c r="D69" s="5">
        <v>41</v>
      </c>
    </row>
    <row r="70" spans="1:4" ht="16.5" customHeight="1" x14ac:dyDescent="0.15">
      <c r="A70" s="4" t="s">
        <v>109</v>
      </c>
      <c r="B70" s="4" t="s">
        <v>51</v>
      </c>
      <c r="C70" s="4" t="s">
        <v>52</v>
      </c>
      <c r="D70" s="5">
        <v>12</v>
      </c>
    </row>
    <row r="71" spans="1:4" ht="16.5" customHeight="1" x14ac:dyDescent="0.15">
      <c r="A71" s="4" t="s">
        <v>109</v>
      </c>
      <c r="B71" s="4" t="s">
        <v>110</v>
      </c>
      <c r="C71" s="4" t="s">
        <v>111</v>
      </c>
      <c r="D71" s="5">
        <v>2</v>
      </c>
    </row>
    <row r="72" spans="1:4" ht="16.5" customHeight="1" x14ac:dyDescent="0.15">
      <c r="A72" s="4" t="s">
        <v>109</v>
      </c>
      <c r="B72" s="4" t="s">
        <v>112</v>
      </c>
      <c r="C72" s="4" t="s">
        <v>113</v>
      </c>
      <c r="D72" s="5">
        <v>242</v>
      </c>
    </row>
    <row r="73" spans="1:4" ht="16.5" customHeight="1" x14ac:dyDescent="0.15">
      <c r="A73" s="4" t="s">
        <v>109</v>
      </c>
      <c r="B73" s="4" t="s">
        <v>53</v>
      </c>
      <c r="C73" s="4" t="s">
        <v>54</v>
      </c>
      <c r="D73" s="5">
        <v>68</v>
      </c>
    </row>
    <row r="74" spans="1:4" ht="16.5" customHeight="1" x14ac:dyDescent="0.15">
      <c r="A74" s="4" t="s">
        <v>109</v>
      </c>
      <c r="B74" s="4" t="s">
        <v>55</v>
      </c>
      <c r="C74" s="4" t="s">
        <v>56</v>
      </c>
      <c r="D74" s="5">
        <v>107</v>
      </c>
    </row>
    <row r="75" spans="1:4" ht="16.5" customHeight="1" x14ac:dyDescent="0.15">
      <c r="A75" s="4" t="s">
        <v>109</v>
      </c>
      <c r="B75" s="4" t="s">
        <v>57</v>
      </c>
      <c r="C75" s="4" t="s">
        <v>58</v>
      </c>
      <c r="D75" s="5">
        <v>216</v>
      </c>
    </row>
    <row r="76" spans="1:4" ht="16.5" customHeight="1" x14ac:dyDescent="0.15">
      <c r="A76" s="4" t="s">
        <v>109</v>
      </c>
      <c r="B76" s="4" t="s">
        <v>59</v>
      </c>
      <c r="C76" s="4" t="s">
        <v>60</v>
      </c>
      <c r="D76" s="5">
        <v>18</v>
      </c>
    </row>
    <row r="77" spans="1:4" ht="16.5" customHeight="1" x14ac:dyDescent="0.15">
      <c r="A77" s="4" t="s">
        <v>109</v>
      </c>
      <c r="B77" s="4" t="s">
        <v>114</v>
      </c>
      <c r="C77" s="4" t="s">
        <v>115</v>
      </c>
      <c r="D77" s="5">
        <v>14</v>
      </c>
    </row>
    <row r="78" spans="1:4" ht="16.5" customHeight="1" x14ac:dyDescent="0.15">
      <c r="A78" s="4" t="s">
        <v>109</v>
      </c>
      <c r="B78" s="4" t="s">
        <v>116</v>
      </c>
      <c r="C78" s="4" t="s">
        <v>117</v>
      </c>
      <c r="D78" s="5">
        <v>9</v>
      </c>
    </row>
    <row r="79" spans="1:4" ht="16.5" customHeight="1" x14ac:dyDescent="0.15">
      <c r="A79" s="4" t="s">
        <v>109</v>
      </c>
      <c r="B79" s="4" t="s">
        <v>118</v>
      </c>
      <c r="C79" s="4" t="s">
        <v>119</v>
      </c>
      <c r="D79" s="5">
        <v>16</v>
      </c>
    </row>
    <row r="80" spans="1:4" ht="16.5" customHeight="1" x14ac:dyDescent="0.15">
      <c r="A80" s="4" t="s">
        <v>109</v>
      </c>
      <c r="B80" s="4" t="s">
        <v>120</v>
      </c>
      <c r="C80" s="4" t="s">
        <v>121</v>
      </c>
      <c r="D80" s="5">
        <v>32</v>
      </c>
    </row>
    <row r="81" spans="1:4" ht="16.5" customHeight="1" x14ac:dyDescent="0.15">
      <c r="A81" s="4" t="s">
        <v>109</v>
      </c>
      <c r="B81" s="4" t="s">
        <v>65</v>
      </c>
      <c r="C81" s="4" t="s">
        <v>66</v>
      </c>
      <c r="D81" s="5">
        <v>38</v>
      </c>
    </row>
    <row r="82" spans="1:4" ht="16.5" customHeight="1" x14ac:dyDescent="0.15">
      <c r="A82" s="4" t="s">
        <v>109</v>
      </c>
      <c r="B82" s="4" t="s">
        <v>73</v>
      </c>
      <c r="C82" s="4" t="s">
        <v>74</v>
      </c>
      <c r="D82" s="5">
        <v>36</v>
      </c>
    </row>
    <row r="83" spans="1:4" ht="16.5" customHeight="1" x14ac:dyDescent="0.15">
      <c r="A83" s="4" t="s">
        <v>109</v>
      </c>
      <c r="B83" s="4" t="s">
        <v>81</v>
      </c>
      <c r="C83" s="4" t="s">
        <v>82</v>
      </c>
      <c r="D83" s="5">
        <v>111</v>
      </c>
    </row>
    <row r="84" spans="1:4" ht="16.5" customHeight="1" x14ac:dyDescent="0.15">
      <c r="A84" s="4" t="s">
        <v>109</v>
      </c>
      <c r="B84" s="4" t="s">
        <v>83</v>
      </c>
      <c r="C84" s="4" t="s">
        <v>84</v>
      </c>
      <c r="D84" s="5">
        <v>190</v>
      </c>
    </row>
    <row r="85" spans="1:4" ht="16.5" customHeight="1" x14ac:dyDescent="0.15">
      <c r="A85" s="4" t="s">
        <v>109</v>
      </c>
      <c r="B85" s="4" t="s">
        <v>122</v>
      </c>
      <c r="C85" s="4" t="s">
        <v>123</v>
      </c>
      <c r="D85" s="5">
        <v>30</v>
      </c>
    </row>
    <row r="86" spans="1:4" ht="16.5" customHeight="1" x14ac:dyDescent="0.15">
      <c r="A86" s="4" t="s">
        <v>109</v>
      </c>
      <c r="B86" s="4" t="s">
        <v>124</v>
      </c>
      <c r="C86" s="4" t="s">
        <v>125</v>
      </c>
      <c r="D86" s="5">
        <v>15</v>
      </c>
    </row>
    <row r="87" spans="1:4" ht="16.5" customHeight="1" x14ac:dyDescent="0.15">
      <c r="A87" s="4" t="s">
        <v>109</v>
      </c>
      <c r="B87" s="4" t="s">
        <v>87</v>
      </c>
      <c r="C87" s="4" t="s">
        <v>88</v>
      </c>
      <c r="D87" s="5">
        <v>11</v>
      </c>
    </row>
    <row r="88" spans="1:4" ht="16.5" customHeight="1" x14ac:dyDescent="0.15">
      <c r="A88" s="4" t="s">
        <v>109</v>
      </c>
      <c r="B88" s="4" t="s">
        <v>89</v>
      </c>
      <c r="C88" s="4" t="s">
        <v>90</v>
      </c>
      <c r="D88" s="5">
        <v>5</v>
      </c>
    </row>
    <row r="89" spans="1:4" ht="16.5" customHeight="1" x14ac:dyDescent="0.15">
      <c r="A89" s="4" t="s">
        <v>109</v>
      </c>
      <c r="B89" s="4" t="s">
        <v>126</v>
      </c>
      <c r="C89" s="4" t="s">
        <v>127</v>
      </c>
      <c r="D89" s="5">
        <v>24</v>
      </c>
    </row>
    <row r="90" spans="1:4" ht="16.5" customHeight="1" x14ac:dyDescent="0.15">
      <c r="A90" s="4" t="s">
        <v>109</v>
      </c>
      <c r="B90" s="4" t="s">
        <v>91</v>
      </c>
      <c r="C90" s="4" t="s">
        <v>92</v>
      </c>
      <c r="D90" s="5">
        <v>14</v>
      </c>
    </row>
    <row r="91" spans="1:4" ht="16.5" customHeight="1" x14ac:dyDescent="0.15">
      <c r="A91" s="4" t="s">
        <v>109</v>
      </c>
      <c r="B91" s="4" t="s">
        <v>93</v>
      </c>
      <c r="C91" s="4" t="s">
        <v>94</v>
      </c>
      <c r="D91" s="5">
        <v>36</v>
      </c>
    </row>
    <row r="92" spans="1:4" ht="16.5" customHeight="1" x14ac:dyDescent="0.15">
      <c r="A92" s="4" t="s">
        <v>109</v>
      </c>
      <c r="B92" s="4" t="s">
        <v>95</v>
      </c>
      <c r="C92" s="4" t="s">
        <v>96</v>
      </c>
      <c r="D92" s="5">
        <v>4</v>
      </c>
    </row>
    <row r="93" spans="1:4" ht="16.5" customHeight="1" x14ac:dyDescent="0.15">
      <c r="A93" s="4" t="s">
        <v>109</v>
      </c>
      <c r="B93" s="4" t="s">
        <v>99</v>
      </c>
      <c r="C93" s="4" t="s">
        <v>100</v>
      </c>
      <c r="D93" s="5">
        <v>43</v>
      </c>
    </row>
    <row r="94" spans="1:4" ht="16.5" customHeight="1" x14ac:dyDescent="0.15">
      <c r="A94" s="4" t="s">
        <v>109</v>
      </c>
      <c r="B94" s="4" t="s">
        <v>128</v>
      </c>
      <c r="C94" s="4" t="s">
        <v>129</v>
      </c>
      <c r="D94" s="5">
        <v>126</v>
      </c>
    </row>
    <row r="95" spans="1:4" ht="16.5" customHeight="1" x14ac:dyDescent="0.15">
      <c r="A95" s="4" t="s">
        <v>109</v>
      </c>
      <c r="B95" s="4" t="s">
        <v>101</v>
      </c>
      <c r="C95" s="4" t="s">
        <v>102</v>
      </c>
      <c r="D95" s="5">
        <v>118</v>
      </c>
    </row>
    <row r="96" spans="1:4" ht="16.5" customHeight="1" x14ac:dyDescent="0.15">
      <c r="A96" s="4" t="s">
        <v>109</v>
      </c>
      <c r="B96" s="4" t="s">
        <v>103</v>
      </c>
      <c r="C96" s="4" t="s">
        <v>104</v>
      </c>
      <c r="D96" s="5">
        <v>87</v>
      </c>
    </row>
    <row r="97" spans="1:4" ht="16.5" customHeight="1" x14ac:dyDescent="0.15">
      <c r="A97" s="4" t="s">
        <v>109</v>
      </c>
      <c r="B97" s="4" t="s">
        <v>105</v>
      </c>
      <c r="C97" s="4" t="s">
        <v>106</v>
      </c>
      <c r="D97" s="5">
        <v>100</v>
      </c>
    </row>
    <row r="98" spans="1:4" ht="16.5" customHeight="1" x14ac:dyDescent="0.15">
      <c r="A98" s="4" t="s">
        <v>109</v>
      </c>
      <c r="B98" s="4" t="s">
        <v>130</v>
      </c>
      <c r="C98" s="4" t="s">
        <v>131</v>
      </c>
      <c r="D98" s="5">
        <v>39</v>
      </c>
    </row>
    <row r="99" spans="1:4" ht="16.5" customHeight="1" x14ac:dyDescent="0.15">
      <c r="A99" s="4" t="s">
        <v>109</v>
      </c>
      <c r="B99" s="4" t="s">
        <v>132</v>
      </c>
      <c r="C99" s="4" t="s">
        <v>133</v>
      </c>
      <c r="D99" s="5">
        <v>14</v>
      </c>
    </row>
    <row r="100" spans="1:4" ht="16.5" customHeight="1" x14ac:dyDescent="0.15">
      <c r="A100" s="4" t="s">
        <v>134</v>
      </c>
      <c r="B100" s="4" t="s">
        <v>135</v>
      </c>
      <c r="C100" s="4" t="s">
        <v>136</v>
      </c>
      <c r="D100" s="5">
        <v>544</v>
      </c>
    </row>
    <row r="101" spans="1:4" ht="16.5" customHeight="1" x14ac:dyDescent="0.15">
      <c r="A101" s="4" t="s">
        <v>134</v>
      </c>
      <c r="B101" s="4" t="s">
        <v>137</v>
      </c>
      <c r="C101" s="4" t="s">
        <v>138</v>
      </c>
      <c r="D101" s="5">
        <v>10</v>
      </c>
    </row>
    <row r="102" spans="1:4" ht="16.5" customHeight="1" x14ac:dyDescent="0.15">
      <c r="A102" s="4" t="s">
        <v>134</v>
      </c>
      <c r="B102" s="4" t="s">
        <v>5</v>
      </c>
      <c r="C102" s="4" t="s">
        <v>6</v>
      </c>
      <c r="D102" s="5">
        <v>5</v>
      </c>
    </row>
    <row r="103" spans="1:4" ht="16.5" customHeight="1" x14ac:dyDescent="0.15">
      <c r="A103" s="4" t="s">
        <v>134</v>
      </c>
      <c r="B103" s="4" t="s">
        <v>139</v>
      </c>
      <c r="C103" s="4" t="s">
        <v>140</v>
      </c>
      <c r="D103" s="5">
        <v>29</v>
      </c>
    </row>
    <row r="104" spans="1:4" ht="16.5" customHeight="1" x14ac:dyDescent="0.15">
      <c r="A104" s="4" t="s">
        <v>134</v>
      </c>
      <c r="B104" s="4" t="s">
        <v>7</v>
      </c>
      <c r="C104" s="4" t="s">
        <v>8</v>
      </c>
      <c r="D104" s="5">
        <v>17</v>
      </c>
    </row>
    <row r="105" spans="1:4" ht="16.5" customHeight="1" x14ac:dyDescent="0.15">
      <c r="A105" s="4" t="s">
        <v>134</v>
      </c>
      <c r="B105" s="4" t="s">
        <v>11</v>
      </c>
      <c r="C105" s="4" t="s">
        <v>12</v>
      </c>
      <c r="D105" s="5">
        <v>37</v>
      </c>
    </row>
    <row r="106" spans="1:4" ht="16.5" customHeight="1" x14ac:dyDescent="0.15">
      <c r="A106" s="4" t="s">
        <v>134</v>
      </c>
      <c r="B106" s="4" t="s">
        <v>13</v>
      </c>
      <c r="C106" s="4" t="s">
        <v>14</v>
      </c>
      <c r="D106" s="5">
        <v>203</v>
      </c>
    </row>
    <row r="107" spans="1:4" ht="16.5" customHeight="1" x14ac:dyDescent="0.15">
      <c r="A107" s="4" t="s">
        <v>134</v>
      </c>
      <c r="B107" s="4" t="s">
        <v>15</v>
      </c>
      <c r="C107" s="4" t="s">
        <v>16</v>
      </c>
      <c r="D107" s="5">
        <v>1047</v>
      </c>
    </row>
    <row r="108" spans="1:4" ht="16.5" customHeight="1" x14ac:dyDescent="0.15">
      <c r="A108" s="4" t="s">
        <v>134</v>
      </c>
      <c r="B108" s="4" t="s">
        <v>17</v>
      </c>
      <c r="C108" s="4" t="s">
        <v>18</v>
      </c>
      <c r="D108" s="5">
        <v>51</v>
      </c>
    </row>
    <row r="109" spans="1:4" ht="16.5" customHeight="1" x14ac:dyDescent="0.15">
      <c r="A109" s="4" t="s">
        <v>134</v>
      </c>
      <c r="B109" s="4" t="s">
        <v>141</v>
      </c>
      <c r="C109" s="4" t="s">
        <v>142</v>
      </c>
      <c r="D109" s="5">
        <v>12</v>
      </c>
    </row>
    <row r="110" spans="1:4" ht="16.5" customHeight="1" x14ac:dyDescent="0.15">
      <c r="A110" s="4" t="s">
        <v>134</v>
      </c>
      <c r="B110" s="4" t="s">
        <v>143</v>
      </c>
      <c r="C110" s="4" t="s">
        <v>144</v>
      </c>
      <c r="D110" s="5">
        <v>129</v>
      </c>
    </row>
    <row r="111" spans="1:4" ht="16.5" customHeight="1" x14ac:dyDescent="0.15">
      <c r="A111" s="4" t="s">
        <v>134</v>
      </c>
      <c r="B111" s="4" t="s">
        <v>145</v>
      </c>
      <c r="C111" s="4" t="s">
        <v>146</v>
      </c>
      <c r="D111" s="5">
        <v>25</v>
      </c>
    </row>
    <row r="112" spans="1:4" ht="16.5" customHeight="1" x14ac:dyDescent="0.15">
      <c r="A112" s="4" t="s">
        <v>134</v>
      </c>
      <c r="B112" s="4" t="s">
        <v>19</v>
      </c>
      <c r="C112" s="4" t="s">
        <v>20</v>
      </c>
      <c r="D112" s="5">
        <v>274</v>
      </c>
    </row>
    <row r="113" spans="1:4" ht="16.5" customHeight="1" x14ac:dyDescent="0.15">
      <c r="A113" s="4" t="s">
        <v>134</v>
      </c>
      <c r="B113" s="4" t="s">
        <v>21</v>
      </c>
      <c r="C113" s="4" t="s">
        <v>22</v>
      </c>
      <c r="D113" s="5">
        <v>644</v>
      </c>
    </row>
    <row r="114" spans="1:4" ht="16.5" customHeight="1" x14ac:dyDescent="0.15">
      <c r="A114" s="4" t="s">
        <v>134</v>
      </c>
      <c r="B114" s="4" t="s">
        <v>23</v>
      </c>
      <c r="C114" s="4" t="s">
        <v>24</v>
      </c>
      <c r="D114" s="5">
        <v>279</v>
      </c>
    </row>
    <row r="115" spans="1:4" ht="16.5" customHeight="1" x14ac:dyDescent="0.15">
      <c r="A115" s="4" t="s">
        <v>134</v>
      </c>
      <c r="B115" s="4" t="s">
        <v>25</v>
      </c>
      <c r="C115" s="4" t="s">
        <v>26</v>
      </c>
      <c r="D115" s="5">
        <v>100</v>
      </c>
    </row>
    <row r="116" spans="1:4" ht="16.5" customHeight="1" x14ac:dyDescent="0.15">
      <c r="A116" s="4" t="s">
        <v>134</v>
      </c>
      <c r="B116" s="4" t="s">
        <v>147</v>
      </c>
      <c r="C116" s="4" t="s">
        <v>148</v>
      </c>
      <c r="D116" s="5">
        <v>115</v>
      </c>
    </row>
    <row r="117" spans="1:4" ht="16.5" customHeight="1" x14ac:dyDescent="0.15">
      <c r="A117" s="4" t="s">
        <v>134</v>
      </c>
      <c r="B117" s="4" t="s">
        <v>27</v>
      </c>
      <c r="C117" s="4" t="s">
        <v>28</v>
      </c>
      <c r="D117" s="5">
        <v>1512</v>
      </c>
    </row>
    <row r="118" spans="1:4" ht="16.5" customHeight="1" x14ac:dyDescent="0.15">
      <c r="A118" s="4" t="s">
        <v>134</v>
      </c>
      <c r="B118" s="4" t="s">
        <v>29</v>
      </c>
      <c r="C118" s="4" t="s">
        <v>30</v>
      </c>
      <c r="D118" s="5">
        <v>23</v>
      </c>
    </row>
    <row r="119" spans="1:4" ht="16.5" customHeight="1" x14ac:dyDescent="0.15">
      <c r="A119" s="4" t="s">
        <v>134</v>
      </c>
      <c r="B119" s="4" t="s">
        <v>31</v>
      </c>
      <c r="C119" s="4" t="s">
        <v>32</v>
      </c>
      <c r="D119" s="5">
        <v>543</v>
      </c>
    </row>
    <row r="120" spans="1:4" ht="16.5" customHeight="1" x14ac:dyDescent="0.15">
      <c r="A120" s="4" t="s">
        <v>134</v>
      </c>
      <c r="B120" s="4" t="s">
        <v>33</v>
      </c>
      <c r="C120" s="4" t="s">
        <v>34</v>
      </c>
      <c r="D120" s="5">
        <v>186</v>
      </c>
    </row>
    <row r="121" spans="1:4" ht="16.5" customHeight="1" x14ac:dyDescent="0.15">
      <c r="A121" s="4" t="s">
        <v>134</v>
      </c>
      <c r="B121" s="4" t="s">
        <v>35</v>
      </c>
      <c r="C121" s="4" t="s">
        <v>36</v>
      </c>
      <c r="D121" s="5">
        <v>936</v>
      </c>
    </row>
    <row r="122" spans="1:4" ht="16.5" customHeight="1" x14ac:dyDescent="0.15">
      <c r="A122" s="4" t="s">
        <v>134</v>
      </c>
      <c r="B122" s="4" t="s">
        <v>37</v>
      </c>
      <c r="C122" s="4" t="s">
        <v>38</v>
      </c>
      <c r="D122" s="5">
        <v>277</v>
      </c>
    </row>
    <row r="123" spans="1:4" ht="16.5" customHeight="1" x14ac:dyDescent="0.15">
      <c r="A123" s="4" t="s">
        <v>134</v>
      </c>
      <c r="B123" s="4" t="s">
        <v>39</v>
      </c>
      <c r="C123" s="4" t="s">
        <v>40</v>
      </c>
      <c r="D123" s="5">
        <v>2</v>
      </c>
    </row>
    <row r="124" spans="1:4" ht="16.5" customHeight="1" x14ac:dyDescent="0.15">
      <c r="A124" s="4" t="s">
        <v>134</v>
      </c>
      <c r="B124" s="4" t="s">
        <v>41</v>
      </c>
      <c r="C124" s="4" t="s">
        <v>42</v>
      </c>
      <c r="D124" s="5">
        <v>130</v>
      </c>
    </row>
    <row r="125" spans="1:4" ht="16.5" customHeight="1" x14ac:dyDescent="0.15">
      <c r="A125" s="4" t="s">
        <v>134</v>
      </c>
      <c r="B125" s="4" t="s">
        <v>45</v>
      </c>
      <c r="C125" s="4" t="s">
        <v>46</v>
      </c>
      <c r="D125" s="5">
        <v>154</v>
      </c>
    </row>
    <row r="126" spans="1:4" ht="16.5" customHeight="1" x14ac:dyDescent="0.15">
      <c r="A126" s="4" t="s">
        <v>134</v>
      </c>
      <c r="B126" s="4" t="s">
        <v>149</v>
      </c>
      <c r="C126" s="4" t="s">
        <v>150</v>
      </c>
      <c r="D126" s="5">
        <v>1</v>
      </c>
    </row>
    <row r="127" spans="1:4" ht="16.5" customHeight="1" x14ac:dyDescent="0.15">
      <c r="A127" s="4" t="s">
        <v>134</v>
      </c>
      <c r="B127" s="4" t="s">
        <v>47</v>
      </c>
      <c r="C127" s="4" t="s">
        <v>48</v>
      </c>
      <c r="D127" s="5">
        <v>111</v>
      </c>
    </row>
    <row r="128" spans="1:4" ht="16.5" customHeight="1" x14ac:dyDescent="0.15">
      <c r="A128" s="4" t="s">
        <v>134</v>
      </c>
      <c r="B128" s="4" t="s">
        <v>49</v>
      </c>
      <c r="C128" s="4" t="s">
        <v>50</v>
      </c>
      <c r="D128" s="5">
        <v>234</v>
      </c>
    </row>
    <row r="129" spans="1:4" ht="16.5" customHeight="1" x14ac:dyDescent="0.15">
      <c r="A129" s="4" t="s">
        <v>134</v>
      </c>
      <c r="B129" s="4" t="s">
        <v>51</v>
      </c>
      <c r="C129" s="4" t="s">
        <v>52</v>
      </c>
      <c r="D129" s="5">
        <v>77</v>
      </c>
    </row>
    <row r="130" spans="1:4" ht="16.5" customHeight="1" x14ac:dyDescent="0.15">
      <c r="A130" s="4" t="s">
        <v>134</v>
      </c>
      <c r="B130" s="4" t="s">
        <v>110</v>
      </c>
      <c r="C130" s="4" t="s">
        <v>111</v>
      </c>
      <c r="D130" s="5">
        <v>7</v>
      </c>
    </row>
    <row r="131" spans="1:4" ht="16.5" customHeight="1" x14ac:dyDescent="0.15">
      <c r="A131" s="4" t="s">
        <v>134</v>
      </c>
      <c r="B131" s="4" t="s">
        <v>151</v>
      </c>
      <c r="C131" s="4" t="s">
        <v>152</v>
      </c>
      <c r="D131" s="5">
        <v>568</v>
      </c>
    </row>
    <row r="132" spans="1:4" ht="16.5" customHeight="1" x14ac:dyDescent="0.15">
      <c r="A132" s="4" t="s">
        <v>134</v>
      </c>
      <c r="B132" s="4" t="s">
        <v>53</v>
      </c>
      <c r="C132" s="4" t="s">
        <v>54</v>
      </c>
      <c r="D132" s="5">
        <v>165</v>
      </c>
    </row>
    <row r="133" spans="1:4" ht="16.5" customHeight="1" x14ac:dyDescent="0.15">
      <c r="A133" s="4" t="s">
        <v>134</v>
      </c>
      <c r="B133" s="4" t="s">
        <v>55</v>
      </c>
      <c r="C133" s="4" t="s">
        <v>56</v>
      </c>
      <c r="D133" s="5">
        <v>860</v>
      </c>
    </row>
    <row r="134" spans="1:4" ht="16.5" customHeight="1" x14ac:dyDescent="0.15">
      <c r="A134" s="4" t="s">
        <v>134</v>
      </c>
      <c r="B134" s="4" t="s">
        <v>153</v>
      </c>
      <c r="C134" s="4" t="s">
        <v>154</v>
      </c>
      <c r="D134" s="5">
        <v>819</v>
      </c>
    </row>
    <row r="135" spans="1:4" ht="16.5" customHeight="1" x14ac:dyDescent="0.15">
      <c r="A135" s="4" t="s">
        <v>134</v>
      </c>
      <c r="B135" s="4" t="s">
        <v>57</v>
      </c>
      <c r="C135" s="4" t="s">
        <v>58</v>
      </c>
      <c r="D135" s="5">
        <v>1233</v>
      </c>
    </row>
    <row r="136" spans="1:4" ht="16.5" customHeight="1" x14ac:dyDescent="0.15">
      <c r="A136" s="4" t="s">
        <v>134</v>
      </c>
      <c r="B136" s="4" t="s">
        <v>155</v>
      </c>
      <c r="C136" s="4" t="s">
        <v>156</v>
      </c>
      <c r="D136" s="5">
        <v>17</v>
      </c>
    </row>
    <row r="137" spans="1:4" ht="16.5" customHeight="1" x14ac:dyDescent="0.15">
      <c r="A137" s="4" t="s">
        <v>134</v>
      </c>
      <c r="B137" s="4" t="s">
        <v>61</v>
      </c>
      <c r="C137" s="4" t="s">
        <v>62</v>
      </c>
      <c r="D137" s="5">
        <v>39</v>
      </c>
    </row>
    <row r="138" spans="1:4" ht="16.5" customHeight="1" x14ac:dyDescent="0.15">
      <c r="A138" s="4" t="s">
        <v>134</v>
      </c>
      <c r="B138" s="4" t="s">
        <v>63</v>
      </c>
      <c r="C138" s="4" t="s">
        <v>64</v>
      </c>
      <c r="D138" s="5">
        <v>899</v>
      </c>
    </row>
    <row r="139" spans="1:4" ht="16.5" customHeight="1" x14ac:dyDescent="0.15">
      <c r="A139" s="4" t="s">
        <v>134</v>
      </c>
      <c r="B139" s="4" t="s">
        <v>157</v>
      </c>
      <c r="C139" s="4" t="s">
        <v>158</v>
      </c>
      <c r="D139" s="5">
        <v>5</v>
      </c>
    </row>
    <row r="140" spans="1:4" ht="16.5" customHeight="1" x14ac:dyDescent="0.15">
      <c r="A140" s="4" t="s">
        <v>134</v>
      </c>
      <c r="B140" s="4" t="s">
        <v>159</v>
      </c>
      <c r="C140" s="4" t="s">
        <v>160</v>
      </c>
      <c r="D140" s="5">
        <v>152</v>
      </c>
    </row>
    <row r="141" spans="1:4" ht="16.5" customHeight="1" x14ac:dyDescent="0.15">
      <c r="A141" s="4" t="s">
        <v>134</v>
      </c>
      <c r="B141" s="4" t="s">
        <v>120</v>
      </c>
      <c r="C141" s="4" t="s">
        <v>121</v>
      </c>
      <c r="D141" s="5">
        <v>107</v>
      </c>
    </row>
    <row r="142" spans="1:4" ht="16.5" customHeight="1" x14ac:dyDescent="0.15">
      <c r="A142" s="4" t="s">
        <v>134</v>
      </c>
      <c r="B142" s="4" t="s">
        <v>65</v>
      </c>
      <c r="C142" s="4" t="s">
        <v>66</v>
      </c>
      <c r="D142" s="5">
        <v>198</v>
      </c>
    </row>
    <row r="143" spans="1:4" ht="16.5" customHeight="1" x14ac:dyDescent="0.15">
      <c r="A143" s="4" t="s">
        <v>134</v>
      </c>
      <c r="B143" s="4" t="s">
        <v>69</v>
      </c>
      <c r="C143" s="4" t="s">
        <v>70</v>
      </c>
      <c r="D143" s="5">
        <v>441</v>
      </c>
    </row>
    <row r="144" spans="1:4" ht="16.5" customHeight="1" x14ac:dyDescent="0.15">
      <c r="A144" s="4" t="s">
        <v>134</v>
      </c>
      <c r="B144" s="4" t="s">
        <v>71</v>
      </c>
      <c r="C144" s="4" t="s">
        <v>72</v>
      </c>
      <c r="D144" s="5">
        <v>467</v>
      </c>
    </row>
    <row r="145" spans="1:4" ht="16.5" customHeight="1" x14ac:dyDescent="0.15">
      <c r="A145" s="4" t="s">
        <v>134</v>
      </c>
      <c r="B145" s="4" t="s">
        <v>73</v>
      </c>
      <c r="C145" s="4" t="s">
        <v>74</v>
      </c>
      <c r="D145" s="5">
        <v>23</v>
      </c>
    </row>
    <row r="146" spans="1:4" ht="16.5" customHeight="1" x14ac:dyDescent="0.15">
      <c r="A146" s="4" t="s">
        <v>134</v>
      </c>
      <c r="B146" s="4" t="s">
        <v>75</v>
      </c>
      <c r="C146" s="4" t="s">
        <v>76</v>
      </c>
      <c r="D146" s="5">
        <v>71</v>
      </c>
    </row>
    <row r="147" spans="1:4" ht="16.5" customHeight="1" x14ac:dyDescent="0.15">
      <c r="A147" s="4" t="s">
        <v>134</v>
      </c>
      <c r="B147" s="4" t="s">
        <v>79</v>
      </c>
      <c r="C147" s="4" t="s">
        <v>80</v>
      </c>
      <c r="D147" s="5">
        <v>14</v>
      </c>
    </row>
    <row r="148" spans="1:4" ht="16.5" customHeight="1" x14ac:dyDescent="0.15">
      <c r="A148" s="4" t="s">
        <v>134</v>
      </c>
      <c r="B148" s="4" t="s">
        <v>161</v>
      </c>
      <c r="C148" s="4" t="s">
        <v>162</v>
      </c>
      <c r="D148" s="5">
        <v>43</v>
      </c>
    </row>
    <row r="149" spans="1:4" ht="16.5" customHeight="1" x14ac:dyDescent="0.15">
      <c r="A149" s="4" t="s">
        <v>134</v>
      </c>
      <c r="B149" s="4" t="s">
        <v>81</v>
      </c>
      <c r="C149" s="4" t="s">
        <v>82</v>
      </c>
      <c r="D149" s="5">
        <v>1020</v>
      </c>
    </row>
    <row r="150" spans="1:4" ht="16.5" customHeight="1" x14ac:dyDescent="0.15">
      <c r="A150" s="4" t="s">
        <v>134</v>
      </c>
      <c r="B150" s="4" t="s">
        <v>83</v>
      </c>
      <c r="C150" s="4" t="s">
        <v>84</v>
      </c>
      <c r="D150" s="5">
        <v>1698</v>
      </c>
    </row>
    <row r="151" spans="1:4" ht="16.5" customHeight="1" x14ac:dyDescent="0.15">
      <c r="A151" s="4" t="s">
        <v>134</v>
      </c>
      <c r="B151" s="4" t="s">
        <v>122</v>
      </c>
      <c r="C151" s="4" t="s">
        <v>123</v>
      </c>
      <c r="D151" s="5">
        <v>36</v>
      </c>
    </row>
    <row r="152" spans="1:4" ht="16.5" customHeight="1" x14ac:dyDescent="0.15">
      <c r="A152" s="4" t="s">
        <v>134</v>
      </c>
      <c r="B152" s="4" t="s">
        <v>163</v>
      </c>
      <c r="C152" s="4" t="s">
        <v>164</v>
      </c>
      <c r="D152" s="5">
        <v>11</v>
      </c>
    </row>
    <row r="153" spans="1:4" ht="16.5" customHeight="1" x14ac:dyDescent="0.15">
      <c r="A153" s="4" t="s">
        <v>134</v>
      </c>
      <c r="B153" s="4" t="s">
        <v>165</v>
      </c>
      <c r="C153" s="4" t="s">
        <v>166</v>
      </c>
      <c r="D153" s="5">
        <v>15</v>
      </c>
    </row>
    <row r="154" spans="1:4" ht="16.5" customHeight="1" x14ac:dyDescent="0.15">
      <c r="A154" s="4" t="s">
        <v>134</v>
      </c>
      <c r="B154" s="4" t="s">
        <v>124</v>
      </c>
      <c r="C154" s="4" t="s">
        <v>125</v>
      </c>
      <c r="D154" s="5">
        <v>120</v>
      </c>
    </row>
    <row r="155" spans="1:4" ht="16.5" customHeight="1" x14ac:dyDescent="0.15">
      <c r="A155" s="4" t="s">
        <v>134</v>
      </c>
      <c r="B155" s="4" t="s">
        <v>85</v>
      </c>
      <c r="C155" s="4" t="s">
        <v>86</v>
      </c>
      <c r="D155" s="5">
        <v>28</v>
      </c>
    </row>
    <row r="156" spans="1:4" ht="16.5" customHeight="1" x14ac:dyDescent="0.15">
      <c r="A156" s="4" t="s">
        <v>134</v>
      </c>
      <c r="B156" s="4" t="s">
        <v>87</v>
      </c>
      <c r="C156" s="4" t="s">
        <v>88</v>
      </c>
      <c r="D156" s="5">
        <v>21</v>
      </c>
    </row>
    <row r="157" spans="1:4" ht="16.5" customHeight="1" x14ac:dyDescent="0.15">
      <c r="A157" s="4" t="s">
        <v>134</v>
      </c>
      <c r="B157" s="4" t="s">
        <v>91</v>
      </c>
      <c r="C157" s="4" t="s">
        <v>92</v>
      </c>
      <c r="D157" s="5">
        <v>69</v>
      </c>
    </row>
    <row r="158" spans="1:4" ht="16.5" customHeight="1" x14ac:dyDescent="0.15">
      <c r="A158" s="4" t="s">
        <v>134</v>
      </c>
      <c r="B158" s="4" t="s">
        <v>93</v>
      </c>
      <c r="C158" s="4" t="s">
        <v>94</v>
      </c>
      <c r="D158" s="5">
        <v>117</v>
      </c>
    </row>
    <row r="159" spans="1:4" ht="16.5" customHeight="1" x14ac:dyDescent="0.15">
      <c r="A159" s="4" t="s">
        <v>134</v>
      </c>
      <c r="B159" s="4" t="s">
        <v>95</v>
      </c>
      <c r="C159" s="4" t="s">
        <v>96</v>
      </c>
      <c r="D159" s="5">
        <v>34</v>
      </c>
    </row>
    <row r="160" spans="1:4" ht="16.5" customHeight="1" x14ac:dyDescent="0.15">
      <c r="A160" s="4" t="s">
        <v>134</v>
      </c>
      <c r="B160" s="4" t="s">
        <v>167</v>
      </c>
      <c r="C160" s="4" t="s">
        <v>168</v>
      </c>
      <c r="D160" s="5">
        <v>29</v>
      </c>
    </row>
    <row r="161" spans="1:4" ht="16.5" customHeight="1" x14ac:dyDescent="0.15">
      <c r="A161" s="4" t="s">
        <v>134</v>
      </c>
      <c r="B161" s="4" t="s">
        <v>97</v>
      </c>
      <c r="C161" s="4" t="s">
        <v>98</v>
      </c>
      <c r="D161" s="5">
        <v>216</v>
      </c>
    </row>
    <row r="162" spans="1:4" ht="16.5" customHeight="1" x14ac:dyDescent="0.15">
      <c r="A162" s="4" t="s">
        <v>134</v>
      </c>
      <c r="B162" s="4" t="s">
        <v>101</v>
      </c>
      <c r="C162" s="4" t="s">
        <v>102</v>
      </c>
      <c r="D162" s="5">
        <v>407</v>
      </c>
    </row>
    <row r="163" spans="1:4" ht="16.5" customHeight="1" x14ac:dyDescent="0.15">
      <c r="A163" s="4" t="s">
        <v>134</v>
      </c>
      <c r="B163" s="4" t="s">
        <v>103</v>
      </c>
      <c r="C163" s="4" t="s">
        <v>104</v>
      </c>
      <c r="D163" s="5">
        <v>634</v>
      </c>
    </row>
    <row r="164" spans="1:4" ht="16.5" customHeight="1" x14ac:dyDescent="0.15">
      <c r="A164" s="4" t="s">
        <v>134</v>
      </c>
      <c r="B164" s="4" t="s">
        <v>105</v>
      </c>
      <c r="C164" s="4" t="s">
        <v>106</v>
      </c>
      <c r="D164" s="5">
        <v>211</v>
      </c>
    </row>
    <row r="165" spans="1:4" ht="16.5" customHeight="1" x14ac:dyDescent="0.15">
      <c r="A165" s="4" t="s">
        <v>134</v>
      </c>
      <c r="B165" s="4" t="s">
        <v>130</v>
      </c>
      <c r="C165" s="4" t="s">
        <v>131</v>
      </c>
      <c r="D165" s="5">
        <v>104</v>
      </c>
    </row>
    <row r="166" spans="1:4" ht="16.5" customHeight="1" x14ac:dyDescent="0.15">
      <c r="A166" s="4" t="s">
        <v>134</v>
      </c>
      <c r="B166" s="4" t="s">
        <v>169</v>
      </c>
      <c r="C166" s="4" t="s">
        <v>170</v>
      </c>
      <c r="D166" s="5">
        <v>247</v>
      </c>
    </row>
    <row r="167" spans="1:4" ht="16.5" customHeight="1" x14ac:dyDescent="0.15">
      <c r="A167" s="4" t="s">
        <v>134</v>
      </c>
      <c r="B167" s="4" t="s">
        <v>171</v>
      </c>
      <c r="C167" s="4" t="s">
        <v>172</v>
      </c>
      <c r="D167" s="5">
        <v>253</v>
      </c>
    </row>
    <row r="168" spans="1:4" ht="16.5" customHeight="1" x14ac:dyDescent="0.15">
      <c r="A168" s="4" t="s">
        <v>134</v>
      </c>
      <c r="B168" s="4" t="s">
        <v>173</v>
      </c>
      <c r="C168" s="4" t="s">
        <v>174</v>
      </c>
      <c r="D168" s="5">
        <v>164</v>
      </c>
    </row>
    <row r="169" spans="1:4" ht="16.5" customHeight="1" x14ac:dyDescent="0.15">
      <c r="A169" s="4" t="s">
        <v>134</v>
      </c>
      <c r="B169" s="4" t="s">
        <v>107</v>
      </c>
      <c r="C169" s="4" t="s">
        <v>108</v>
      </c>
      <c r="D169" s="5">
        <v>86</v>
      </c>
    </row>
    <row r="170" spans="1:4" ht="16.5" customHeight="1" x14ac:dyDescent="0.15">
      <c r="A170" s="4" t="s">
        <v>134</v>
      </c>
      <c r="B170" s="4" t="s">
        <v>175</v>
      </c>
      <c r="C170" s="4" t="s">
        <v>176</v>
      </c>
      <c r="D170" s="5">
        <v>103</v>
      </c>
    </row>
    <row r="171" spans="1:4" ht="16.5" customHeight="1" x14ac:dyDescent="0.15">
      <c r="A171" s="4" t="s">
        <v>134</v>
      </c>
      <c r="B171" s="4" t="s">
        <v>132</v>
      </c>
      <c r="C171" s="4" t="s">
        <v>133</v>
      </c>
      <c r="D171" s="5">
        <v>39</v>
      </c>
    </row>
    <row r="172" spans="1:4" ht="16.5" customHeight="1" x14ac:dyDescent="0.15">
      <c r="A172" s="4" t="s">
        <v>134</v>
      </c>
      <c r="B172" s="4" t="s">
        <v>177</v>
      </c>
      <c r="C172" s="4" t="s">
        <v>178</v>
      </c>
      <c r="D172" s="5">
        <v>26</v>
      </c>
    </row>
    <row r="173" spans="1:4" ht="16.5" customHeight="1" x14ac:dyDescent="0.15">
      <c r="A173" s="4" t="s">
        <v>134</v>
      </c>
      <c r="B173" s="4" t="s">
        <v>179</v>
      </c>
      <c r="C173" s="4" t="s">
        <v>180</v>
      </c>
      <c r="D173" s="5">
        <v>10</v>
      </c>
    </row>
    <row r="174" spans="1:4" ht="16.5" customHeight="1" x14ac:dyDescent="0.15">
      <c r="A174" s="4" t="s">
        <v>134</v>
      </c>
      <c r="B174" s="4" t="s">
        <v>181</v>
      </c>
      <c r="C174" s="4" t="s">
        <v>182</v>
      </c>
      <c r="D174" s="5">
        <v>35</v>
      </c>
    </row>
    <row r="175" spans="1:4" ht="16.5" customHeight="1" x14ac:dyDescent="0.15">
      <c r="A175" s="4" t="s">
        <v>183</v>
      </c>
      <c r="B175" s="4" t="s">
        <v>135</v>
      </c>
      <c r="C175" s="4" t="s">
        <v>136</v>
      </c>
      <c r="D175" s="5">
        <v>1327</v>
      </c>
    </row>
    <row r="176" spans="1:4" ht="16.5" customHeight="1" x14ac:dyDescent="0.15">
      <c r="A176" s="4" t="s">
        <v>183</v>
      </c>
      <c r="B176" s="4" t="s">
        <v>137</v>
      </c>
      <c r="C176" s="4" t="s">
        <v>138</v>
      </c>
      <c r="D176" s="5">
        <v>21</v>
      </c>
    </row>
    <row r="177" spans="1:4" ht="16.5" customHeight="1" x14ac:dyDescent="0.15">
      <c r="A177" s="4" t="s">
        <v>183</v>
      </c>
      <c r="B177" s="4" t="s">
        <v>139</v>
      </c>
      <c r="C177" s="4" t="s">
        <v>140</v>
      </c>
      <c r="D177" s="5">
        <v>52</v>
      </c>
    </row>
    <row r="178" spans="1:4" ht="16.5" customHeight="1" x14ac:dyDescent="0.15">
      <c r="A178" s="4" t="s">
        <v>183</v>
      </c>
      <c r="B178" s="4" t="s">
        <v>7</v>
      </c>
      <c r="C178" s="4" t="s">
        <v>8</v>
      </c>
      <c r="D178" s="5">
        <v>227</v>
      </c>
    </row>
    <row r="179" spans="1:4" ht="16.5" customHeight="1" x14ac:dyDescent="0.15">
      <c r="A179" s="4" t="s">
        <v>183</v>
      </c>
      <c r="B179" s="4" t="s">
        <v>9</v>
      </c>
      <c r="C179" s="4" t="s">
        <v>10</v>
      </c>
      <c r="D179" s="5">
        <v>162</v>
      </c>
    </row>
    <row r="180" spans="1:4" ht="16.5" customHeight="1" x14ac:dyDescent="0.15">
      <c r="A180" s="4" t="s">
        <v>183</v>
      </c>
      <c r="B180" s="4" t="s">
        <v>11</v>
      </c>
      <c r="C180" s="4" t="s">
        <v>12</v>
      </c>
      <c r="D180" s="5">
        <v>55</v>
      </c>
    </row>
    <row r="181" spans="1:4" ht="16.5" customHeight="1" x14ac:dyDescent="0.15">
      <c r="A181" s="4" t="s">
        <v>183</v>
      </c>
      <c r="B181" s="4" t="s">
        <v>13</v>
      </c>
      <c r="C181" s="4" t="s">
        <v>14</v>
      </c>
      <c r="D181" s="5">
        <v>467</v>
      </c>
    </row>
    <row r="182" spans="1:4" ht="16.5" customHeight="1" x14ac:dyDescent="0.15">
      <c r="A182" s="4" t="s">
        <v>183</v>
      </c>
      <c r="B182" s="4" t="s">
        <v>15</v>
      </c>
      <c r="C182" s="4" t="s">
        <v>16</v>
      </c>
      <c r="D182" s="5">
        <v>3424</v>
      </c>
    </row>
    <row r="183" spans="1:4" ht="16.5" customHeight="1" x14ac:dyDescent="0.15">
      <c r="A183" s="4" t="s">
        <v>183</v>
      </c>
      <c r="B183" s="4" t="s">
        <v>17</v>
      </c>
      <c r="C183" s="4" t="s">
        <v>18</v>
      </c>
      <c r="D183" s="5">
        <v>139</v>
      </c>
    </row>
    <row r="184" spans="1:4" ht="16.5" customHeight="1" x14ac:dyDescent="0.15">
      <c r="A184" s="4" t="s">
        <v>183</v>
      </c>
      <c r="B184" s="4" t="s">
        <v>141</v>
      </c>
      <c r="C184" s="4" t="s">
        <v>142</v>
      </c>
      <c r="D184" s="5">
        <v>49</v>
      </c>
    </row>
    <row r="185" spans="1:4" ht="16.5" customHeight="1" x14ac:dyDescent="0.15">
      <c r="A185" s="4" t="s">
        <v>183</v>
      </c>
      <c r="B185" s="4" t="s">
        <v>143</v>
      </c>
      <c r="C185" s="4" t="s">
        <v>144</v>
      </c>
      <c r="D185" s="5">
        <v>179</v>
      </c>
    </row>
    <row r="186" spans="1:4" ht="16.5" customHeight="1" x14ac:dyDescent="0.15">
      <c r="A186" s="4" t="s">
        <v>183</v>
      </c>
      <c r="B186" s="4" t="s">
        <v>145</v>
      </c>
      <c r="C186" s="4" t="s">
        <v>146</v>
      </c>
      <c r="D186" s="5">
        <v>30</v>
      </c>
    </row>
    <row r="187" spans="1:4" ht="16.5" customHeight="1" x14ac:dyDescent="0.15">
      <c r="A187" s="4" t="s">
        <v>183</v>
      </c>
      <c r="B187" s="4" t="s">
        <v>19</v>
      </c>
      <c r="C187" s="4" t="s">
        <v>20</v>
      </c>
      <c r="D187" s="5">
        <v>859</v>
      </c>
    </row>
    <row r="188" spans="1:4" ht="16.5" customHeight="1" x14ac:dyDescent="0.15">
      <c r="A188" s="4" t="s">
        <v>183</v>
      </c>
      <c r="B188" s="4" t="s">
        <v>21</v>
      </c>
      <c r="C188" s="4" t="s">
        <v>22</v>
      </c>
      <c r="D188" s="5">
        <v>2173</v>
      </c>
    </row>
    <row r="189" spans="1:4" ht="16.5" customHeight="1" x14ac:dyDescent="0.15">
      <c r="A189" s="4" t="s">
        <v>183</v>
      </c>
      <c r="B189" s="4" t="s">
        <v>23</v>
      </c>
      <c r="C189" s="4" t="s">
        <v>24</v>
      </c>
      <c r="D189" s="5">
        <v>799</v>
      </c>
    </row>
    <row r="190" spans="1:4" ht="16.5" customHeight="1" x14ac:dyDescent="0.15">
      <c r="A190" s="4" t="s">
        <v>183</v>
      </c>
      <c r="B190" s="4" t="s">
        <v>25</v>
      </c>
      <c r="C190" s="4" t="s">
        <v>26</v>
      </c>
      <c r="D190" s="5">
        <v>245</v>
      </c>
    </row>
    <row r="191" spans="1:4" ht="16.5" customHeight="1" x14ac:dyDescent="0.15">
      <c r="A191" s="4" t="s">
        <v>183</v>
      </c>
      <c r="B191" s="4" t="s">
        <v>27</v>
      </c>
      <c r="C191" s="4" t="s">
        <v>28</v>
      </c>
      <c r="D191" s="5">
        <v>5113</v>
      </c>
    </row>
    <row r="192" spans="1:4" ht="16.5" customHeight="1" x14ac:dyDescent="0.15">
      <c r="A192" s="4" t="s">
        <v>183</v>
      </c>
      <c r="B192" s="4" t="s">
        <v>31</v>
      </c>
      <c r="C192" s="4" t="s">
        <v>32</v>
      </c>
      <c r="D192" s="5">
        <v>1132</v>
      </c>
    </row>
    <row r="193" spans="1:4" ht="16.5" customHeight="1" x14ac:dyDescent="0.15">
      <c r="A193" s="4" t="s">
        <v>183</v>
      </c>
      <c r="B193" s="4" t="s">
        <v>33</v>
      </c>
      <c r="C193" s="4" t="s">
        <v>34</v>
      </c>
      <c r="D193" s="5">
        <v>591</v>
      </c>
    </row>
    <row r="194" spans="1:4" ht="16.5" customHeight="1" x14ac:dyDescent="0.15">
      <c r="A194" s="4" t="s">
        <v>183</v>
      </c>
      <c r="B194" s="4" t="s">
        <v>35</v>
      </c>
      <c r="C194" s="4" t="s">
        <v>36</v>
      </c>
      <c r="D194" s="5">
        <v>3096</v>
      </c>
    </row>
    <row r="195" spans="1:4" ht="16.5" customHeight="1" x14ac:dyDescent="0.15">
      <c r="A195" s="4" t="s">
        <v>183</v>
      </c>
      <c r="B195" s="4" t="s">
        <v>37</v>
      </c>
      <c r="C195" s="4" t="s">
        <v>38</v>
      </c>
      <c r="D195" s="5">
        <v>805</v>
      </c>
    </row>
    <row r="196" spans="1:4" ht="16.5" customHeight="1" x14ac:dyDescent="0.15">
      <c r="A196" s="4" t="s">
        <v>183</v>
      </c>
      <c r="B196" s="4" t="s">
        <v>184</v>
      </c>
      <c r="C196" s="4" t="s">
        <v>185</v>
      </c>
      <c r="D196" s="5">
        <v>828</v>
      </c>
    </row>
    <row r="197" spans="1:4" ht="16.5" customHeight="1" x14ac:dyDescent="0.15">
      <c r="A197" s="4" t="s">
        <v>183</v>
      </c>
      <c r="B197" s="4" t="s">
        <v>186</v>
      </c>
      <c r="C197" s="4" t="s">
        <v>187</v>
      </c>
      <c r="D197" s="5">
        <v>24</v>
      </c>
    </row>
    <row r="198" spans="1:4" ht="16.5" customHeight="1" x14ac:dyDescent="0.15">
      <c r="A198" s="4" t="s">
        <v>183</v>
      </c>
      <c r="B198" s="4" t="s">
        <v>41</v>
      </c>
      <c r="C198" s="4" t="s">
        <v>42</v>
      </c>
      <c r="D198" s="5">
        <v>171</v>
      </c>
    </row>
    <row r="199" spans="1:4" ht="16.5" customHeight="1" x14ac:dyDescent="0.15">
      <c r="A199" s="4" t="s">
        <v>183</v>
      </c>
      <c r="B199" s="4" t="s">
        <v>188</v>
      </c>
      <c r="C199" s="4" t="s">
        <v>189</v>
      </c>
      <c r="D199" s="6"/>
    </row>
    <row r="200" spans="1:4" ht="16.5" customHeight="1" x14ac:dyDescent="0.15">
      <c r="A200" s="4" t="s">
        <v>183</v>
      </c>
      <c r="B200" s="4" t="s">
        <v>45</v>
      </c>
      <c r="C200" s="4" t="s">
        <v>46</v>
      </c>
      <c r="D200" s="5">
        <v>289</v>
      </c>
    </row>
    <row r="201" spans="1:4" ht="16.5" customHeight="1" x14ac:dyDescent="0.15">
      <c r="A201" s="4" t="s">
        <v>183</v>
      </c>
      <c r="B201" s="4" t="s">
        <v>149</v>
      </c>
      <c r="C201" s="4" t="s">
        <v>150</v>
      </c>
      <c r="D201" s="5">
        <v>16</v>
      </c>
    </row>
    <row r="202" spans="1:4" ht="16.5" customHeight="1" x14ac:dyDescent="0.15">
      <c r="A202" s="4" t="s">
        <v>183</v>
      </c>
      <c r="B202" s="4" t="s">
        <v>47</v>
      </c>
      <c r="C202" s="4" t="s">
        <v>48</v>
      </c>
      <c r="D202" s="5">
        <v>266</v>
      </c>
    </row>
    <row r="203" spans="1:4" ht="16.5" customHeight="1" x14ac:dyDescent="0.15">
      <c r="A203" s="4" t="s">
        <v>183</v>
      </c>
      <c r="B203" s="4" t="s">
        <v>49</v>
      </c>
      <c r="C203" s="4" t="s">
        <v>50</v>
      </c>
      <c r="D203" s="5">
        <v>434</v>
      </c>
    </row>
    <row r="204" spans="1:4" ht="16.5" customHeight="1" x14ac:dyDescent="0.15">
      <c r="A204" s="4" t="s">
        <v>183</v>
      </c>
      <c r="B204" s="4" t="s">
        <v>51</v>
      </c>
      <c r="C204" s="4" t="s">
        <v>52</v>
      </c>
      <c r="D204" s="5">
        <v>220</v>
      </c>
    </row>
    <row r="205" spans="1:4" ht="16.5" customHeight="1" x14ac:dyDescent="0.15">
      <c r="A205" s="4" t="s">
        <v>183</v>
      </c>
      <c r="B205" s="4" t="s">
        <v>190</v>
      </c>
      <c r="C205" s="4" t="s">
        <v>191</v>
      </c>
      <c r="D205" s="5">
        <v>105</v>
      </c>
    </row>
    <row r="206" spans="1:4" ht="16.5" customHeight="1" x14ac:dyDescent="0.15">
      <c r="A206" s="4" t="s">
        <v>183</v>
      </c>
      <c r="B206" s="4" t="s">
        <v>151</v>
      </c>
      <c r="C206" s="4" t="s">
        <v>152</v>
      </c>
      <c r="D206" s="5">
        <v>2340</v>
      </c>
    </row>
    <row r="207" spans="1:4" ht="16.5" customHeight="1" x14ac:dyDescent="0.15">
      <c r="A207" s="4" t="s">
        <v>183</v>
      </c>
      <c r="B207" s="4" t="s">
        <v>112</v>
      </c>
      <c r="C207" s="4" t="s">
        <v>113</v>
      </c>
      <c r="D207" s="5">
        <v>2098</v>
      </c>
    </row>
    <row r="208" spans="1:4" ht="16.5" customHeight="1" x14ac:dyDescent="0.15">
      <c r="A208" s="4" t="s">
        <v>183</v>
      </c>
      <c r="B208" s="4" t="s">
        <v>53</v>
      </c>
      <c r="C208" s="4" t="s">
        <v>54</v>
      </c>
      <c r="D208" s="5">
        <v>380</v>
      </c>
    </row>
    <row r="209" spans="1:4" ht="16.5" customHeight="1" x14ac:dyDescent="0.15">
      <c r="A209" s="4" t="s">
        <v>183</v>
      </c>
      <c r="B209" s="4" t="s">
        <v>55</v>
      </c>
      <c r="C209" s="4" t="s">
        <v>56</v>
      </c>
      <c r="D209" s="5">
        <v>2803</v>
      </c>
    </row>
    <row r="210" spans="1:4" ht="16.5" customHeight="1" x14ac:dyDescent="0.15">
      <c r="A210" s="4" t="s">
        <v>183</v>
      </c>
      <c r="B210" s="4" t="s">
        <v>153</v>
      </c>
      <c r="C210" s="4" t="s">
        <v>154</v>
      </c>
      <c r="D210" s="5">
        <v>2744</v>
      </c>
    </row>
    <row r="211" spans="1:4" ht="16.5" customHeight="1" x14ac:dyDescent="0.15">
      <c r="A211" s="4" t="s">
        <v>183</v>
      </c>
      <c r="B211" s="4" t="s">
        <v>57</v>
      </c>
      <c r="C211" s="4" t="s">
        <v>58</v>
      </c>
      <c r="D211" s="5">
        <v>2472</v>
      </c>
    </row>
    <row r="212" spans="1:4" ht="16.5" customHeight="1" x14ac:dyDescent="0.15">
      <c r="A212" s="4" t="s">
        <v>183</v>
      </c>
      <c r="B212" s="4" t="s">
        <v>59</v>
      </c>
      <c r="C212" s="4" t="s">
        <v>60</v>
      </c>
      <c r="D212" s="5">
        <v>72</v>
      </c>
    </row>
    <row r="213" spans="1:4" ht="16.5" customHeight="1" x14ac:dyDescent="0.15">
      <c r="A213" s="4" t="s">
        <v>183</v>
      </c>
      <c r="B213" s="4" t="s">
        <v>192</v>
      </c>
      <c r="C213" s="4" t="s">
        <v>193</v>
      </c>
      <c r="D213" s="5">
        <v>382</v>
      </c>
    </row>
    <row r="214" spans="1:4" ht="16.5" customHeight="1" x14ac:dyDescent="0.15">
      <c r="A214" s="4" t="s">
        <v>183</v>
      </c>
      <c r="B214" s="4" t="s">
        <v>61</v>
      </c>
      <c r="C214" s="4" t="s">
        <v>62</v>
      </c>
      <c r="D214" s="5">
        <v>45</v>
      </c>
    </row>
    <row r="215" spans="1:4" ht="16.5" customHeight="1" x14ac:dyDescent="0.15">
      <c r="A215" s="4" t="s">
        <v>183</v>
      </c>
      <c r="B215" s="4" t="s">
        <v>63</v>
      </c>
      <c r="C215" s="4" t="s">
        <v>64</v>
      </c>
      <c r="D215" s="5">
        <v>2876</v>
      </c>
    </row>
    <row r="216" spans="1:4" ht="16.5" customHeight="1" x14ac:dyDescent="0.15">
      <c r="A216" s="4" t="s">
        <v>183</v>
      </c>
      <c r="B216" s="4" t="s">
        <v>116</v>
      </c>
      <c r="C216" s="4" t="s">
        <v>117</v>
      </c>
      <c r="D216" s="5">
        <v>53</v>
      </c>
    </row>
    <row r="217" spans="1:4" ht="16.5" customHeight="1" x14ac:dyDescent="0.15">
      <c r="A217" s="4" t="s">
        <v>183</v>
      </c>
      <c r="B217" s="4" t="s">
        <v>157</v>
      </c>
      <c r="C217" s="4" t="s">
        <v>158</v>
      </c>
      <c r="D217" s="5">
        <v>9</v>
      </c>
    </row>
    <row r="218" spans="1:4" ht="16.5" customHeight="1" x14ac:dyDescent="0.15">
      <c r="A218" s="4" t="s">
        <v>183</v>
      </c>
      <c r="B218" s="4" t="s">
        <v>194</v>
      </c>
      <c r="C218" s="4" t="s">
        <v>195</v>
      </c>
      <c r="D218" s="5">
        <v>65</v>
      </c>
    </row>
    <row r="219" spans="1:4" ht="16.5" customHeight="1" x14ac:dyDescent="0.15">
      <c r="A219" s="4" t="s">
        <v>183</v>
      </c>
      <c r="B219" s="4" t="s">
        <v>120</v>
      </c>
      <c r="C219" s="4" t="s">
        <v>121</v>
      </c>
      <c r="D219" s="5">
        <v>365</v>
      </c>
    </row>
    <row r="220" spans="1:4" ht="16.5" customHeight="1" x14ac:dyDescent="0.15">
      <c r="A220" s="4" t="s">
        <v>183</v>
      </c>
      <c r="B220" s="4" t="s">
        <v>65</v>
      </c>
      <c r="C220" s="4" t="s">
        <v>66</v>
      </c>
      <c r="D220" s="5">
        <v>436</v>
      </c>
    </row>
    <row r="221" spans="1:4" ht="16.5" customHeight="1" x14ac:dyDescent="0.15">
      <c r="A221" s="4" t="s">
        <v>183</v>
      </c>
      <c r="B221" s="4" t="s">
        <v>69</v>
      </c>
      <c r="C221" s="4" t="s">
        <v>70</v>
      </c>
      <c r="D221" s="5">
        <v>1652</v>
      </c>
    </row>
    <row r="222" spans="1:4" ht="16.5" customHeight="1" x14ac:dyDescent="0.15">
      <c r="A222" s="4" t="s">
        <v>183</v>
      </c>
      <c r="B222" s="4" t="s">
        <v>71</v>
      </c>
      <c r="C222" s="4" t="s">
        <v>72</v>
      </c>
      <c r="D222" s="5">
        <v>1638</v>
      </c>
    </row>
    <row r="223" spans="1:4" ht="16.5" customHeight="1" x14ac:dyDescent="0.15">
      <c r="A223" s="4" t="s">
        <v>183</v>
      </c>
      <c r="B223" s="4" t="s">
        <v>196</v>
      </c>
      <c r="C223" s="4" t="s">
        <v>197</v>
      </c>
      <c r="D223" s="5">
        <v>35</v>
      </c>
    </row>
    <row r="224" spans="1:4" ht="16.5" customHeight="1" x14ac:dyDescent="0.15">
      <c r="A224" s="4" t="s">
        <v>183</v>
      </c>
      <c r="B224" s="4" t="s">
        <v>75</v>
      </c>
      <c r="C224" s="4" t="s">
        <v>76</v>
      </c>
      <c r="D224" s="5">
        <v>604</v>
      </c>
    </row>
    <row r="225" spans="1:4" ht="16.5" customHeight="1" x14ac:dyDescent="0.15">
      <c r="A225" s="4" t="s">
        <v>183</v>
      </c>
      <c r="B225" s="4" t="s">
        <v>77</v>
      </c>
      <c r="C225" s="4" t="s">
        <v>78</v>
      </c>
      <c r="D225" s="5">
        <v>344</v>
      </c>
    </row>
    <row r="226" spans="1:4" ht="16.5" customHeight="1" x14ac:dyDescent="0.15">
      <c r="A226" s="4" t="s">
        <v>183</v>
      </c>
      <c r="B226" s="4" t="s">
        <v>198</v>
      </c>
      <c r="C226" s="4" t="s">
        <v>199</v>
      </c>
      <c r="D226" s="5">
        <v>50</v>
      </c>
    </row>
    <row r="227" spans="1:4" ht="16.5" customHeight="1" x14ac:dyDescent="0.15">
      <c r="A227" s="4" t="s">
        <v>183</v>
      </c>
      <c r="B227" s="4" t="s">
        <v>200</v>
      </c>
      <c r="C227" s="4" t="s">
        <v>201</v>
      </c>
      <c r="D227" s="5">
        <v>16</v>
      </c>
    </row>
    <row r="228" spans="1:4" ht="16.5" customHeight="1" x14ac:dyDescent="0.15">
      <c r="A228" s="4" t="s">
        <v>183</v>
      </c>
      <c r="B228" s="4" t="s">
        <v>81</v>
      </c>
      <c r="C228" s="4" t="s">
        <v>82</v>
      </c>
      <c r="D228" s="5">
        <v>2116</v>
      </c>
    </row>
    <row r="229" spans="1:4" ht="16.5" customHeight="1" x14ac:dyDescent="0.15">
      <c r="A229" s="4" t="s">
        <v>183</v>
      </c>
      <c r="B229" s="4" t="s">
        <v>83</v>
      </c>
      <c r="C229" s="4" t="s">
        <v>84</v>
      </c>
      <c r="D229" s="5">
        <v>4971</v>
      </c>
    </row>
    <row r="230" spans="1:4" ht="16.5" customHeight="1" x14ac:dyDescent="0.15">
      <c r="A230" s="4" t="s">
        <v>183</v>
      </c>
      <c r="B230" s="4" t="s">
        <v>202</v>
      </c>
      <c r="C230" s="4" t="s">
        <v>203</v>
      </c>
      <c r="D230" s="5">
        <v>24</v>
      </c>
    </row>
    <row r="231" spans="1:4" ht="16.5" customHeight="1" x14ac:dyDescent="0.15">
      <c r="A231" s="4" t="s">
        <v>183</v>
      </c>
      <c r="B231" s="4" t="s">
        <v>124</v>
      </c>
      <c r="C231" s="4" t="s">
        <v>125</v>
      </c>
      <c r="D231" s="5">
        <v>52</v>
      </c>
    </row>
    <row r="232" spans="1:4" ht="16.5" customHeight="1" x14ac:dyDescent="0.15">
      <c r="A232" s="4" t="s">
        <v>183</v>
      </c>
      <c r="B232" s="4" t="s">
        <v>85</v>
      </c>
      <c r="C232" s="4" t="s">
        <v>86</v>
      </c>
      <c r="D232" s="5">
        <v>15</v>
      </c>
    </row>
    <row r="233" spans="1:4" ht="16.5" customHeight="1" x14ac:dyDescent="0.15">
      <c r="A233" s="4" t="s">
        <v>183</v>
      </c>
      <c r="B233" s="4" t="s">
        <v>204</v>
      </c>
      <c r="C233" s="4" t="s">
        <v>205</v>
      </c>
      <c r="D233" s="5">
        <v>22</v>
      </c>
    </row>
    <row r="234" spans="1:4" ht="16.5" customHeight="1" x14ac:dyDescent="0.15">
      <c r="A234" s="4" t="s">
        <v>183</v>
      </c>
      <c r="B234" s="4" t="s">
        <v>206</v>
      </c>
      <c r="C234" s="4" t="s">
        <v>207</v>
      </c>
      <c r="D234" s="5">
        <v>7</v>
      </c>
    </row>
    <row r="235" spans="1:4" ht="16.5" customHeight="1" x14ac:dyDescent="0.15">
      <c r="A235" s="4" t="s">
        <v>183</v>
      </c>
      <c r="B235" s="4" t="s">
        <v>91</v>
      </c>
      <c r="C235" s="4" t="s">
        <v>92</v>
      </c>
      <c r="D235" s="5">
        <v>84</v>
      </c>
    </row>
    <row r="236" spans="1:4" ht="16.5" customHeight="1" x14ac:dyDescent="0.15">
      <c r="A236" s="4" t="s">
        <v>183</v>
      </c>
      <c r="B236" s="4" t="s">
        <v>95</v>
      </c>
      <c r="C236" s="4" t="s">
        <v>96</v>
      </c>
      <c r="D236" s="5">
        <v>119</v>
      </c>
    </row>
    <row r="237" spans="1:4" ht="16.5" customHeight="1" x14ac:dyDescent="0.15">
      <c r="A237" s="4" t="s">
        <v>183</v>
      </c>
      <c r="B237" s="4" t="s">
        <v>97</v>
      </c>
      <c r="C237" s="4" t="s">
        <v>98</v>
      </c>
      <c r="D237" s="5">
        <v>249</v>
      </c>
    </row>
    <row r="238" spans="1:4" ht="16.5" customHeight="1" x14ac:dyDescent="0.15">
      <c r="A238" s="4" t="s">
        <v>183</v>
      </c>
      <c r="B238" s="4" t="s">
        <v>99</v>
      </c>
      <c r="C238" s="4" t="s">
        <v>100</v>
      </c>
      <c r="D238" s="5">
        <v>389</v>
      </c>
    </row>
    <row r="239" spans="1:4" ht="16.5" customHeight="1" x14ac:dyDescent="0.15">
      <c r="A239" s="4" t="s">
        <v>183</v>
      </c>
      <c r="B239" s="4" t="s">
        <v>101</v>
      </c>
      <c r="C239" s="4" t="s">
        <v>102</v>
      </c>
      <c r="D239" s="5">
        <v>592</v>
      </c>
    </row>
    <row r="240" spans="1:4" ht="16.5" customHeight="1" x14ac:dyDescent="0.15">
      <c r="A240" s="4" t="s">
        <v>183</v>
      </c>
      <c r="B240" s="4" t="s">
        <v>103</v>
      </c>
      <c r="C240" s="4" t="s">
        <v>104</v>
      </c>
      <c r="D240" s="5">
        <v>2270</v>
      </c>
    </row>
    <row r="241" spans="1:4" ht="16.5" customHeight="1" x14ac:dyDescent="0.15">
      <c r="A241" s="4" t="s">
        <v>183</v>
      </c>
      <c r="B241" s="4" t="s">
        <v>105</v>
      </c>
      <c r="C241" s="4" t="s">
        <v>106</v>
      </c>
      <c r="D241" s="5">
        <v>634</v>
      </c>
    </row>
    <row r="242" spans="1:4" ht="16.5" customHeight="1" x14ac:dyDescent="0.15">
      <c r="A242" s="4" t="s">
        <v>183</v>
      </c>
      <c r="B242" s="4" t="s">
        <v>130</v>
      </c>
      <c r="C242" s="4" t="s">
        <v>131</v>
      </c>
      <c r="D242" s="5">
        <v>842</v>
      </c>
    </row>
    <row r="243" spans="1:4" ht="16.5" customHeight="1" x14ac:dyDescent="0.15">
      <c r="A243" s="4" t="s">
        <v>183</v>
      </c>
      <c r="B243" s="4" t="s">
        <v>107</v>
      </c>
      <c r="C243" s="4" t="s">
        <v>108</v>
      </c>
      <c r="D243" s="5">
        <v>196</v>
      </c>
    </row>
    <row r="244" spans="1:4" ht="16.5" customHeight="1" x14ac:dyDescent="0.15">
      <c r="A244" s="4" t="s">
        <v>183</v>
      </c>
      <c r="B244" s="4" t="s">
        <v>175</v>
      </c>
      <c r="C244" s="4" t="s">
        <v>176</v>
      </c>
      <c r="D244" s="5">
        <v>326</v>
      </c>
    </row>
    <row r="245" spans="1:4" ht="16.5" customHeight="1" x14ac:dyDescent="0.15">
      <c r="A245" s="4" t="s">
        <v>183</v>
      </c>
      <c r="B245" s="4" t="s">
        <v>208</v>
      </c>
      <c r="C245" s="4" t="s">
        <v>209</v>
      </c>
      <c r="D245" s="5">
        <v>17</v>
      </c>
    </row>
    <row r="246" spans="1:4" ht="16.5" customHeight="1" x14ac:dyDescent="0.15">
      <c r="A246" s="4" t="s">
        <v>183</v>
      </c>
      <c r="B246" s="4" t="s">
        <v>179</v>
      </c>
      <c r="C246" s="4" t="s">
        <v>180</v>
      </c>
      <c r="D246" s="5">
        <v>13</v>
      </c>
    </row>
    <row r="247" spans="1:4" ht="16.5" customHeight="1" x14ac:dyDescent="0.15">
      <c r="A247" s="4" t="s">
        <v>183</v>
      </c>
      <c r="B247" s="4" t="s">
        <v>210</v>
      </c>
      <c r="C247" s="4" t="s">
        <v>211</v>
      </c>
      <c r="D247" s="5">
        <v>7</v>
      </c>
    </row>
    <row r="248" spans="1:4" ht="16.5" customHeight="1" x14ac:dyDescent="0.15">
      <c r="A248" s="4" t="s">
        <v>212</v>
      </c>
      <c r="B248" s="4" t="s">
        <v>135</v>
      </c>
      <c r="C248" s="4" t="s">
        <v>136</v>
      </c>
      <c r="D248" s="5">
        <v>869</v>
      </c>
    </row>
    <row r="249" spans="1:4" ht="16.5" customHeight="1" x14ac:dyDescent="0.15">
      <c r="A249" s="4" t="s">
        <v>212</v>
      </c>
      <c r="B249" s="4" t="s">
        <v>213</v>
      </c>
      <c r="C249" s="4" t="s">
        <v>214</v>
      </c>
      <c r="D249" s="5">
        <v>19</v>
      </c>
    </row>
    <row r="250" spans="1:4" ht="16.5" customHeight="1" x14ac:dyDescent="0.15">
      <c r="A250" s="4" t="s">
        <v>212</v>
      </c>
      <c r="B250" s="4" t="s">
        <v>139</v>
      </c>
      <c r="C250" s="4" t="s">
        <v>140</v>
      </c>
      <c r="D250" s="5">
        <v>31</v>
      </c>
    </row>
    <row r="251" spans="1:4" ht="16.5" customHeight="1" x14ac:dyDescent="0.15">
      <c r="A251" s="4" t="s">
        <v>212</v>
      </c>
      <c r="B251" s="4" t="s">
        <v>7</v>
      </c>
      <c r="C251" s="4" t="s">
        <v>8</v>
      </c>
      <c r="D251" s="5">
        <v>97</v>
      </c>
    </row>
    <row r="252" spans="1:4" ht="16.5" customHeight="1" x14ac:dyDescent="0.15">
      <c r="A252" s="4" t="s">
        <v>212</v>
      </c>
      <c r="B252" s="4" t="s">
        <v>9</v>
      </c>
      <c r="C252" s="4" t="s">
        <v>10</v>
      </c>
      <c r="D252" s="5">
        <v>104</v>
      </c>
    </row>
    <row r="253" spans="1:4" ht="16.5" customHeight="1" x14ac:dyDescent="0.15">
      <c r="A253" s="4" t="s">
        <v>212</v>
      </c>
      <c r="B253" s="4" t="s">
        <v>11</v>
      </c>
      <c r="C253" s="4" t="s">
        <v>12</v>
      </c>
      <c r="D253" s="5">
        <v>62</v>
      </c>
    </row>
    <row r="254" spans="1:4" ht="16.5" customHeight="1" x14ac:dyDescent="0.15">
      <c r="A254" s="4" t="s">
        <v>212</v>
      </c>
      <c r="B254" s="4" t="s">
        <v>13</v>
      </c>
      <c r="C254" s="4" t="s">
        <v>14</v>
      </c>
      <c r="D254" s="5">
        <v>370</v>
      </c>
    </row>
    <row r="255" spans="1:4" ht="16.5" customHeight="1" x14ac:dyDescent="0.15">
      <c r="A255" s="4" t="s">
        <v>212</v>
      </c>
      <c r="B255" s="4" t="s">
        <v>15</v>
      </c>
      <c r="C255" s="4" t="s">
        <v>16</v>
      </c>
      <c r="D255" s="5">
        <v>2256</v>
      </c>
    </row>
    <row r="256" spans="1:4" ht="16.5" customHeight="1" x14ac:dyDescent="0.15">
      <c r="A256" s="4" t="s">
        <v>212</v>
      </c>
      <c r="B256" s="4" t="s">
        <v>143</v>
      </c>
      <c r="C256" s="4" t="s">
        <v>144</v>
      </c>
      <c r="D256" s="5">
        <v>62</v>
      </c>
    </row>
    <row r="257" spans="1:4" ht="16.5" customHeight="1" x14ac:dyDescent="0.15">
      <c r="A257" s="4" t="s">
        <v>212</v>
      </c>
      <c r="B257" s="4" t="s">
        <v>19</v>
      </c>
      <c r="C257" s="4" t="s">
        <v>20</v>
      </c>
      <c r="D257" s="5">
        <v>360</v>
      </c>
    </row>
    <row r="258" spans="1:4" ht="16.5" customHeight="1" x14ac:dyDescent="0.15">
      <c r="A258" s="4" t="s">
        <v>212</v>
      </c>
      <c r="B258" s="4" t="s">
        <v>21</v>
      </c>
      <c r="C258" s="4" t="s">
        <v>22</v>
      </c>
      <c r="D258" s="5">
        <v>967</v>
      </c>
    </row>
    <row r="259" spans="1:4" ht="16.5" customHeight="1" x14ac:dyDescent="0.15">
      <c r="A259" s="4" t="s">
        <v>212</v>
      </c>
      <c r="B259" s="4" t="s">
        <v>23</v>
      </c>
      <c r="C259" s="4" t="s">
        <v>24</v>
      </c>
      <c r="D259" s="5">
        <v>690</v>
      </c>
    </row>
    <row r="260" spans="1:4" ht="16.5" customHeight="1" x14ac:dyDescent="0.15">
      <c r="A260" s="4" t="s">
        <v>212</v>
      </c>
      <c r="B260" s="4" t="s">
        <v>25</v>
      </c>
      <c r="C260" s="4" t="s">
        <v>26</v>
      </c>
      <c r="D260" s="5">
        <v>102</v>
      </c>
    </row>
    <row r="261" spans="1:4" ht="16.5" customHeight="1" x14ac:dyDescent="0.15">
      <c r="A261" s="4" t="s">
        <v>212</v>
      </c>
      <c r="B261" s="4" t="s">
        <v>147</v>
      </c>
      <c r="C261" s="4" t="s">
        <v>148</v>
      </c>
      <c r="D261" s="5">
        <v>58</v>
      </c>
    </row>
    <row r="262" spans="1:4" ht="16.5" customHeight="1" x14ac:dyDescent="0.15">
      <c r="A262" s="4" t="s">
        <v>212</v>
      </c>
      <c r="B262" s="4" t="s">
        <v>27</v>
      </c>
      <c r="C262" s="4" t="s">
        <v>28</v>
      </c>
      <c r="D262" s="5">
        <v>2815</v>
      </c>
    </row>
    <row r="263" spans="1:4" ht="16.5" customHeight="1" x14ac:dyDescent="0.15">
      <c r="A263" s="4" t="s">
        <v>212</v>
      </c>
      <c r="B263" s="4" t="s">
        <v>29</v>
      </c>
      <c r="C263" s="4" t="s">
        <v>30</v>
      </c>
      <c r="D263" s="5">
        <v>34</v>
      </c>
    </row>
    <row r="264" spans="1:4" ht="16.5" customHeight="1" x14ac:dyDescent="0.15">
      <c r="A264" s="4" t="s">
        <v>212</v>
      </c>
      <c r="B264" s="4" t="s">
        <v>31</v>
      </c>
      <c r="C264" s="4" t="s">
        <v>32</v>
      </c>
      <c r="D264" s="5">
        <v>446</v>
      </c>
    </row>
    <row r="265" spans="1:4" ht="16.5" customHeight="1" x14ac:dyDescent="0.15">
      <c r="A265" s="4" t="s">
        <v>212</v>
      </c>
      <c r="B265" s="4" t="s">
        <v>33</v>
      </c>
      <c r="C265" s="4" t="s">
        <v>34</v>
      </c>
      <c r="D265" s="5">
        <v>236</v>
      </c>
    </row>
    <row r="266" spans="1:4" ht="16.5" customHeight="1" x14ac:dyDescent="0.15">
      <c r="A266" s="4" t="s">
        <v>212</v>
      </c>
      <c r="B266" s="4" t="s">
        <v>35</v>
      </c>
      <c r="C266" s="4" t="s">
        <v>36</v>
      </c>
      <c r="D266" s="5">
        <v>1754</v>
      </c>
    </row>
    <row r="267" spans="1:4" ht="16.5" customHeight="1" x14ac:dyDescent="0.15">
      <c r="A267" s="4" t="s">
        <v>212</v>
      </c>
      <c r="B267" s="4" t="s">
        <v>37</v>
      </c>
      <c r="C267" s="4" t="s">
        <v>38</v>
      </c>
      <c r="D267" s="5">
        <v>465</v>
      </c>
    </row>
    <row r="268" spans="1:4" ht="16.5" customHeight="1" x14ac:dyDescent="0.15">
      <c r="A268" s="4" t="s">
        <v>212</v>
      </c>
      <c r="B268" s="4" t="s">
        <v>184</v>
      </c>
      <c r="C268" s="4" t="s">
        <v>185</v>
      </c>
      <c r="D268" s="5">
        <v>213</v>
      </c>
    </row>
    <row r="269" spans="1:4" ht="16.5" customHeight="1" x14ac:dyDescent="0.15">
      <c r="A269" s="4" t="s">
        <v>212</v>
      </c>
      <c r="B269" s="4" t="s">
        <v>39</v>
      </c>
      <c r="C269" s="4" t="s">
        <v>40</v>
      </c>
      <c r="D269" s="5">
        <v>1</v>
      </c>
    </row>
    <row r="270" spans="1:4" ht="16.5" customHeight="1" x14ac:dyDescent="0.15">
      <c r="A270" s="4" t="s">
        <v>212</v>
      </c>
      <c r="B270" s="4" t="s">
        <v>41</v>
      </c>
      <c r="C270" s="4" t="s">
        <v>42</v>
      </c>
      <c r="D270" s="5">
        <v>149</v>
      </c>
    </row>
    <row r="271" spans="1:4" ht="16.5" customHeight="1" x14ac:dyDescent="0.15">
      <c r="A271" s="4" t="s">
        <v>212</v>
      </c>
      <c r="B271" s="4" t="s">
        <v>43</v>
      </c>
      <c r="C271" s="4" t="s">
        <v>44</v>
      </c>
      <c r="D271" s="5">
        <v>1</v>
      </c>
    </row>
    <row r="272" spans="1:4" ht="16.5" customHeight="1" x14ac:dyDescent="0.15">
      <c r="A272" s="4" t="s">
        <v>212</v>
      </c>
      <c r="B272" s="4" t="s">
        <v>45</v>
      </c>
      <c r="C272" s="4" t="s">
        <v>46</v>
      </c>
      <c r="D272" s="5">
        <v>216</v>
      </c>
    </row>
    <row r="273" spans="1:4" ht="16.5" customHeight="1" x14ac:dyDescent="0.15">
      <c r="A273" s="4" t="s">
        <v>212</v>
      </c>
      <c r="B273" s="4" t="s">
        <v>149</v>
      </c>
      <c r="C273" s="4" t="s">
        <v>150</v>
      </c>
      <c r="D273" s="5">
        <v>2</v>
      </c>
    </row>
    <row r="274" spans="1:4" ht="16.5" customHeight="1" x14ac:dyDescent="0.15">
      <c r="A274" s="4" t="s">
        <v>212</v>
      </c>
      <c r="B274" s="4" t="s">
        <v>47</v>
      </c>
      <c r="C274" s="4" t="s">
        <v>48</v>
      </c>
      <c r="D274" s="5">
        <v>82</v>
      </c>
    </row>
    <row r="275" spans="1:4" ht="16.5" customHeight="1" x14ac:dyDescent="0.15">
      <c r="A275" s="4" t="s">
        <v>212</v>
      </c>
      <c r="B275" s="4" t="s">
        <v>49</v>
      </c>
      <c r="C275" s="4" t="s">
        <v>50</v>
      </c>
      <c r="D275" s="5">
        <v>165</v>
      </c>
    </row>
    <row r="276" spans="1:4" ht="16.5" customHeight="1" x14ac:dyDescent="0.15">
      <c r="A276" s="4" t="s">
        <v>212</v>
      </c>
      <c r="B276" s="4" t="s">
        <v>51</v>
      </c>
      <c r="C276" s="4" t="s">
        <v>52</v>
      </c>
      <c r="D276" s="5">
        <v>97</v>
      </c>
    </row>
    <row r="277" spans="1:4" ht="16.5" customHeight="1" x14ac:dyDescent="0.15">
      <c r="A277" s="4" t="s">
        <v>212</v>
      </c>
      <c r="B277" s="4" t="s">
        <v>110</v>
      </c>
      <c r="C277" s="4" t="s">
        <v>111</v>
      </c>
      <c r="D277" s="6"/>
    </row>
    <row r="278" spans="1:4" ht="16.5" customHeight="1" x14ac:dyDescent="0.15">
      <c r="A278" s="4" t="s">
        <v>212</v>
      </c>
      <c r="B278" s="4" t="s">
        <v>190</v>
      </c>
      <c r="C278" s="4" t="s">
        <v>191</v>
      </c>
      <c r="D278" s="5">
        <v>10</v>
      </c>
    </row>
    <row r="279" spans="1:4" ht="16.5" customHeight="1" x14ac:dyDescent="0.15">
      <c r="A279" s="4" t="s">
        <v>212</v>
      </c>
      <c r="B279" s="4" t="s">
        <v>151</v>
      </c>
      <c r="C279" s="4" t="s">
        <v>152</v>
      </c>
      <c r="D279" s="5">
        <v>590</v>
      </c>
    </row>
    <row r="280" spans="1:4" ht="16.5" customHeight="1" x14ac:dyDescent="0.15">
      <c r="A280" s="4" t="s">
        <v>212</v>
      </c>
      <c r="B280" s="4" t="s">
        <v>112</v>
      </c>
      <c r="C280" s="4" t="s">
        <v>113</v>
      </c>
      <c r="D280" s="5">
        <v>1310</v>
      </c>
    </row>
    <row r="281" spans="1:4" ht="16.5" customHeight="1" x14ac:dyDescent="0.15">
      <c r="A281" s="4" t="s">
        <v>212</v>
      </c>
      <c r="B281" s="4" t="s">
        <v>53</v>
      </c>
      <c r="C281" s="4" t="s">
        <v>54</v>
      </c>
      <c r="D281" s="5">
        <v>238</v>
      </c>
    </row>
    <row r="282" spans="1:4" ht="16.5" customHeight="1" x14ac:dyDescent="0.15">
      <c r="A282" s="4" t="s">
        <v>212</v>
      </c>
      <c r="B282" s="4" t="s">
        <v>55</v>
      </c>
      <c r="C282" s="4" t="s">
        <v>56</v>
      </c>
      <c r="D282" s="5">
        <v>1091</v>
      </c>
    </row>
    <row r="283" spans="1:4" ht="16.5" customHeight="1" x14ac:dyDescent="0.15">
      <c r="A283" s="4" t="s">
        <v>212</v>
      </c>
      <c r="B283" s="4" t="s">
        <v>153</v>
      </c>
      <c r="C283" s="4" t="s">
        <v>154</v>
      </c>
      <c r="D283" s="5">
        <v>1086</v>
      </c>
    </row>
    <row r="284" spans="1:4" ht="16.5" customHeight="1" x14ac:dyDescent="0.15">
      <c r="A284" s="4" t="s">
        <v>212</v>
      </c>
      <c r="B284" s="4" t="s">
        <v>57</v>
      </c>
      <c r="C284" s="4" t="s">
        <v>58</v>
      </c>
      <c r="D284" s="5">
        <v>1396</v>
      </c>
    </row>
    <row r="285" spans="1:4" ht="16.5" customHeight="1" x14ac:dyDescent="0.15">
      <c r="A285" s="4" t="s">
        <v>212</v>
      </c>
      <c r="B285" s="4" t="s">
        <v>59</v>
      </c>
      <c r="C285" s="4" t="s">
        <v>60</v>
      </c>
      <c r="D285" s="5">
        <v>117</v>
      </c>
    </row>
    <row r="286" spans="1:4" ht="16.5" customHeight="1" x14ac:dyDescent="0.15">
      <c r="A286" s="4" t="s">
        <v>212</v>
      </c>
      <c r="B286" s="4" t="s">
        <v>215</v>
      </c>
      <c r="C286" s="4" t="s">
        <v>216</v>
      </c>
      <c r="D286" s="5">
        <v>60</v>
      </c>
    </row>
    <row r="287" spans="1:4" ht="16.5" customHeight="1" x14ac:dyDescent="0.15">
      <c r="A287" s="4" t="s">
        <v>212</v>
      </c>
      <c r="B287" s="4" t="s">
        <v>192</v>
      </c>
      <c r="C287" s="4" t="s">
        <v>193</v>
      </c>
      <c r="D287" s="5">
        <v>414</v>
      </c>
    </row>
    <row r="288" spans="1:4" ht="16.5" customHeight="1" x14ac:dyDescent="0.15">
      <c r="A288" s="4" t="s">
        <v>212</v>
      </c>
      <c r="B288" s="4" t="s">
        <v>61</v>
      </c>
      <c r="C288" s="4" t="s">
        <v>62</v>
      </c>
      <c r="D288" s="5">
        <v>8</v>
      </c>
    </row>
    <row r="289" spans="1:4" ht="16.5" customHeight="1" x14ac:dyDescent="0.15">
      <c r="A289" s="4" t="s">
        <v>212</v>
      </c>
      <c r="B289" s="4" t="s">
        <v>63</v>
      </c>
      <c r="C289" s="4" t="s">
        <v>64</v>
      </c>
      <c r="D289" s="5">
        <v>884</v>
      </c>
    </row>
    <row r="290" spans="1:4" ht="16.5" customHeight="1" x14ac:dyDescent="0.15">
      <c r="A290" s="4" t="s">
        <v>212</v>
      </c>
      <c r="B290" s="4" t="s">
        <v>116</v>
      </c>
      <c r="C290" s="4" t="s">
        <v>117</v>
      </c>
      <c r="D290" s="5">
        <v>32</v>
      </c>
    </row>
    <row r="291" spans="1:4" ht="16.5" customHeight="1" x14ac:dyDescent="0.15">
      <c r="A291" s="4" t="s">
        <v>212</v>
      </c>
      <c r="B291" s="4" t="s">
        <v>157</v>
      </c>
      <c r="C291" s="4" t="s">
        <v>158</v>
      </c>
      <c r="D291" s="5">
        <v>5</v>
      </c>
    </row>
    <row r="292" spans="1:4" ht="16.5" customHeight="1" x14ac:dyDescent="0.15">
      <c r="A292" s="4" t="s">
        <v>212</v>
      </c>
      <c r="B292" s="4" t="s">
        <v>120</v>
      </c>
      <c r="C292" s="4" t="s">
        <v>121</v>
      </c>
      <c r="D292" s="5">
        <v>209</v>
      </c>
    </row>
    <row r="293" spans="1:4" ht="16.5" customHeight="1" x14ac:dyDescent="0.15">
      <c r="A293" s="4" t="s">
        <v>212</v>
      </c>
      <c r="B293" s="4" t="s">
        <v>65</v>
      </c>
      <c r="C293" s="4" t="s">
        <v>66</v>
      </c>
      <c r="D293" s="5">
        <v>162</v>
      </c>
    </row>
    <row r="294" spans="1:4" ht="16.5" customHeight="1" x14ac:dyDescent="0.15">
      <c r="A294" s="4" t="s">
        <v>212</v>
      </c>
      <c r="B294" s="4" t="s">
        <v>69</v>
      </c>
      <c r="C294" s="4" t="s">
        <v>70</v>
      </c>
      <c r="D294" s="5">
        <v>2174</v>
      </c>
    </row>
    <row r="295" spans="1:4" ht="16.5" customHeight="1" x14ac:dyDescent="0.15">
      <c r="A295" s="4" t="s">
        <v>212</v>
      </c>
      <c r="B295" s="4" t="s">
        <v>71</v>
      </c>
      <c r="C295" s="4" t="s">
        <v>72</v>
      </c>
      <c r="D295" s="5">
        <v>2655</v>
      </c>
    </row>
    <row r="296" spans="1:4" ht="16.5" customHeight="1" x14ac:dyDescent="0.15">
      <c r="A296" s="4" t="s">
        <v>212</v>
      </c>
      <c r="B296" s="4" t="s">
        <v>73</v>
      </c>
      <c r="C296" s="4" t="s">
        <v>74</v>
      </c>
      <c r="D296" s="5">
        <v>17</v>
      </c>
    </row>
    <row r="297" spans="1:4" ht="16.5" customHeight="1" x14ac:dyDescent="0.15">
      <c r="A297" s="4" t="s">
        <v>212</v>
      </c>
      <c r="B297" s="4" t="s">
        <v>75</v>
      </c>
      <c r="C297" s="4" t="s">
        <v>76</v>
      </c>
      <c r="D297" s="5">
        <v>559</v>
      </c>
    </row>
    <row r="298" spans="1:4" ht="16.5" customHeight="1" x14ac:dyDescent="0.15">
      <c r="A298" s="4" t="s">
        <v>212</v>
      </c>
      <c r="B298" s="4" t="s">
        <v>77</v>
      </c>
      <c r="C298" s="4" t="s">
        <v>78</v>
      </c>
      <c r="D298" s="5">
        <v>252</v>
      </c>
    </row>
    <row r="299" spans="1:4" ht="16.5" customHeight="1" x14ac:dyDescent="0.15">
      <c r="A299" s="4" t="s">
        <v>212</v>
      </c>
      <c r="B299" s="4" t="s">
        <v>198</v>
      </c>
      <c r="C299" s="4" t="s">
        <v>199</v>
      </c>
      <c r="D299" s="5">
        <v>57</v>
      </c>
    </row>
    <row r="300" spans="1:4" ht="16.5" customHeight="1" x14ac:dyDescent="0.15">
      <c r="A300" s="4" t="s">
        <v>212</v>
      </c>
      <c r="B300" s="4" t="s">
        <v>81</v>
      </c>
      <c r="C300" s="4" t="s">
        <v>82</v>
      </c>
      <c r="D300" s="5">
        <v>202</v>
      </c>
    </row>
    <row r="301" spans="1:4" ht="16.5" customHeight="1" x14ac:dyDescent="0.15">
      <c r="A301" s="4" t="s">
        <v>212</v>
      </c>
      <c r="B301" s="4" t="s">
        <v>83</v>
      </c>
      <c r="C301" s="4" t="s">
        <v>84</v>
      </c>
      <c r="D301" s="5">
        <v>655</v>
      </c>
    </row>
    <row r="302" spans="1:4" ht="16.5" customHeight="1" x14ac:dyDescent="0.15">
      <c r="A302" s="4" t="s">
        <v>212</v>
      </c>
      <c r="B302" s="4" t="s">
        <v>122</v>
      </c>
      <c r="C302" s="4" t="s">
        <v>123</v>
      </c>
      <c r="D302" s="5">
        <v>37</v>
      </c>
    </row>
    <row r="303" spans="1:4" ht="16.5" customHeight="1" x14ac:dyDescent="0.15">
      <c r="A303" s="4" t="s">
        <v>212</v>
      </c>
      <c r="B303" s="4" t="s">
        <v>217</v>
      </c>
      <c r="C303" s="4" t="s">
        <v>218</v>
      </c>
      <c r="D303" s="5">
        <v>7</v>
      </c>
    </row>
    <row r="304" spans="1:4" ht="16.5" customHeight="1" x14ac:dyDescent="0.15">
      <c r="A304" s="4" t="s">
        <v>212</v>
      </c>
      <c r="B304" s="4" t="s">
        <v>124</v>
      </c>
      <c r="C304" s="4" t="s">
        <v>125</v>
      </c>
      <c r="D304" s="5">
        <v>60</v>
      </c>
    </row>
    <row r="305" spans="1:4" ht="16.5" customHeight="1" x14ac:dyDescent="0.15">
      <c r="A305" s="4" t="s">
        <v>212</v>
      </c>
      <c r="B305" s="4" t="s">
        <v>91</v>
      </c>
      <c r="C305" s="4" t="s">
        <v>92</v>
      </c>
      <c r="D305" s="5">
        <v>72</v>
      </c>
    </row>
    <row r="306" spans="1:4" ht="16.5" customHeight="1" x14ac:dyDescent="0.15">
      <c r="A306" s="4" t="s">
        <v>212</v>
      </c>
      <c r="B306" s="4" t="s">
        <v>93</v>
      </c>
      <c r="C306" s="4" t="s">
        <v>94</v>
      </c>
      <c r="D306" s="5">
        <v>43</v>
      </c>
    </row>
    <row r="307" spans="1:4" ht="16.5" customHeight="1" x14ac:dyDescent="0.15">
      <c r="A307" s="4" t="s">
        <v>212</v>
      </c>
      <c r="B307" s="4" t="s">
        <v>95</v>
      </c>
      <c r="C307" s="4" t="s">
        <v>96</v>
      </c>
      <c r="D307" s="5">
        <v>13</v>
      </c>
    </row>
    <row r="308" spans="1:4" ht="16.5" customHeight="1" x14ac:dyDescent="0.15">
      <c r="A308" s="4" t="s">
        <v>212</v>
      </c>
      <c r="B308" s="4" t="s">
        <v>219</v>
      </c>
      <c r="C308" s="4" t="s">
        <v>220</v>
      </c>
      <c r="D308" s="5">
        <v>18</v>
      </c>
    </row>
    <row r="309" spans="1:4" ht="16.5" customHeight="1" x14ac:dyDescent="0.15">
      <c r="A309" s="4" t="s">
        <v>212</v>
      </c>
      <c r="B309" s="4" t="s">
        <v>167</v>
      </c>
      <c r="C309" s="4" t="s">
        <v>168</v>
      </c>
      <c r="D309" s="5">
        <v>17</v>
      </c>
    </row>
    <row r="310" spans="1:4" ht="16.5" customHeight="1" x14ac:dyDescent="0.15">
      <c r="A310" s="4" t="s">
        <v>212</v>
      </c>
      <c r="B310" s="4" t="s">
        <v>97</v>
      </c>
      <c r="C310" s="4" t="s">
        <v>98</v>
      </c>
      <c r="D310" s="5">
        <v>372</v>
      </c>
    </row>
    <row r="311" spans="1:4" ht="16.5" customHeight="1" x14ac:dyDescent="0.15">
      <c r="A311" s="4" t="s">
        <v>212</v>
      </c>
      <c r="B311" s="4" t="s">
        <v>99</v>
      </c>
      <c r="C311" s="4" t="s">
        <v>100</v>
      </c>
      <c r="D311" s="5">
        <v>204</v>
      </c>
    </row>
    <row r="312" spans="1:4" ht="16.5" customHeight="1" x14ac:dyDescent="0.15">
      <c r="A312" s="4" t="s">
        <v>212</v>
      </c>
      <c r="B312" s="4" t="s">
        <v>128</v>
      </c>
      <c r="C312" s="4" t="s">
        <v>129</v>
      </c>
      <c r="D312" s="5">
        <v>171</v>
      </c>
    </row>
    <row r="313" spans="1:4" ht="16.5" customHeight="1" x14ac:dyDescent="0.15">
      <c r="A313" s="4" t="s">
        <v>212</v>
      </c>
      <c r="B313" s="4" t="s">
        <v>101</v>
      </c>
      <c r="C313" s="4" t="s">
        <v>102</v>
      </c>
      <c r="D313" s="5">
        <v>271</v>
      </c>
    </row>
    <row r="314" spans="1:4" ht="16.5" customHeight="1" x14ac:dyDescent="0.15">
      <c r="A314" s="4" t="s">
        <v>212</v>
      </c>
      <c r="B314" s="4" t="s">
        <v>103</v>
      </c>
      <c r="C314" s="4" t="s">
        <v>104</v>
      </c>
      <c r="D314" s="5">
        <v>491</v>
      </c>
    </row>
    <row r="315" spans="1:4" ht="16.5" customHeight="1" x14ac:dyDescent="0.15">
      <c r="A315" s="4" t="s">
        <v>212</v>
      </c>
      <c r="B315" s="4" t="s">
        <v>105</v>
      </c>
      <c r="C315" s="4" t="s">
        <v>106</v>
      </c>
      <c r="D315" s="5">
        <v>376</v>
      </c>
    </row>
    <row r="316" spans="1:4" ht="16.5" customHeight="1" x14ac:dyDescent="0.15">
      <c r="A316" s="4" t="s">
        <v>212</v>
      </c>
      <c r="B316" s="4" t="s">
        <v>130</v>
      </c>
      <c r="C316" s="4" t="s">
        <v>131</v>
      </c>
      <c r="D316" s="5">
        <v>100</v>
      </c>
    </row>
    <row r="317" spans="1:4" ht="16.5" customHeight="1" x14ac:dyDescent="0.15">
      <c r="A317" s="4" t="s">
        <v>212</v>
      </c>
      <c r="B317" s="4" t="s">
        <v>171</v>
      </c>
      <c r="C317" s="4" t="s">
        <v>172</v>
      </c>
      <c r="D317" s="5">
        <v>544</v>
      </c>
    </row>
    <row r="318" spans="1:4" ht="16.5" customHeight="1" x14ac:dyDescent="0.15">
      <c r="A318" s="4" t="s">
        <v>212</v>
      </c>
      <c r="B318" s="4" t="s">
        <v>173</v>
      </c>
      <c r="C318" s="4" t="s">
        <v>174</v>
      </c>
      <c r="D318" s="5">
        <v>201</v>
      </c>
    </row>
    <row r="319" spans="1:4" ht="16.5" customHeight="1" x14ac:dyDescent="0.15">
      <c r="A319" s="4" t="s">
        <v>212</v>
      </c>
      <c r="B319" s="4" t="s">
        <v>107</v>
      </c>
      <c r="C319" s="4" t="s">
        <v>108</v>
      </c>
      <c r="D319" s="5">
        <v>120</v>
      </c>
    </row>
    <row r="320" spans="1:4" ht="16.5" customHeight="1" x14ac:dyDescent="0.15">
      <c r="A320" s="4" t="s">
        <v>212</v>
      </c>
      <c r="B320" s="4" t="s">
        <v>132</v>
      </c>
      <c r="C320" s="4" t="s">
        <v>133</v>
      </c>
      <c r="D320" s="5">
        <v>34</v>
      </c>
    </row>
    <row r="321" spans="1:4" ht="16.5" customHeight="1" x14ac:dyDescent="0.15">
      <c r="A321" s="4" t="s">
        <v>221</v>
      </c>
      <c r="B321" s="4" t="s">
        <v>135</v>
      </c>
      <c r="C321" s="4" t="s">
        <v>136</v>
      </c>
      <c r="D321" s="5">
        <v>153</v>
      </c>
    </row>
    <row r="322" spans="1:4" ht="16.5" customHeight="1" x14ac:dyDescent="0.15">
      <c r="A322" s="4" t="s">
        <v>221</v>
      </c>
      <c r="B322" s="4" t="s">
        <v>5</v>
      </c>
      <c r="C322" s="4" t="s">
        <v>6</v>
      </c>
      <c r="D322" s="5">
        <v>4</v>
      </c>
    </row>
    <row r="323" spans="1:4" ht="16.5" customHeight="1" x14ac:dyDescent="0.15">
      <c r="A323" s="4" t="s">
        <v>221</v>
      </c>
      <c r="B323" s="4" t="s">
        <v>7</v>
      </c>
      <c r="C323" s="4" t="s">
        <v>8</v>
      </c>
      <c r="D323" s="5">
        <v>21</v>
      </c>
    </row>
    <row r="324" spans="1:4" ht="16.5" customHeight="1" x14ac:dyDescent="0.15">
      <c r="A324" s="4" t="s">
        <v>221</v>
      </c>
      <c r="B324" s="4" t="s">
        <v>9</v>
      </c>
      <c r="C324" s="4" t="s">
        <v>10</v>
      </c>
      <c r="D324" s="5">
        <v>21</v>
      </c>
    </row>
    <row r="325" spans="1:4" ht="16.5" customHeight="1" x14ac:dyDescent="0.15">
      <c r="A325" s="4" t="s">
        <v>221</v>
      </c>
      <c r="B325" s="4" t="s">
        <v>11</v>
      </c>
      <c r="C325" s="4" t="s">
        <v>12</v>
      </c>
      <c r="D325" s="5">
        <v>16</v>
      </c>
    </row>
    <row r="326" spans="1:4" ht="16.5" customHeight="1" x14ac:dyDescent="0.15">
      <c r="A326" s="4" t="s">
        <v>221</v>
      </c>
      <c r="B326" s="4" t="s">
        <v>13</v>
      </c>
      <c r="C326" s="4" t="s">
        <v>14</v>
      </c>
      <c r="D326" s="5">
        <v>113</v>
      </c>
    </row>
    <row r="327" spans="1:4" ht="16.5" customHeight="1" x14ac:dyDescent="0.15">
      <c r="A327" s="4" t="s">
        <v>221</v>
      </c>
      <c r="B327" s="4" t="s">
        <v>15</v>
      </c>
      <c r="C327" s="4" t="s">
        <v>16</v>
      </c>
      <c r="D327" s="5">
        <v>340</v>
      </c>
    </row>
    <row r="328" spans="1:4" ht="16.5" customHeight="1" x14ac:dyDescent="0.15">
      <c r="A328" s="4" t="s">
        <v>221</v>
      </c>
      <c r="B328" s="4" t="s">
        <v>141</v>
      </c>
      <c r="C328" s="4" t="s">
        <v>142</v>
      </c>
      <c r="D328" s="5">
        <v>5</v>
      </c>
    </row>
    <row r="329" spans="1:4" ht="16.5" customHeight="1" x14ac:dyDescent="0.15">
      <c r="A329" s="4" t="s">
        <v>221</v>
      </c>
      <c r="B329" s="4" t="s">
        <v>143</v>
      </c>
      <c r="C329" s="4" t="s">
        <v>144</v>
      </c>
      <c r="D329" s="5">
        <v>21</v>
      </c>
    </row>
    <row r="330" spans="1:4" ht="16.5" customHeight="1" x14ac:dyDescent="0.15">
      <c r="A330" s="4" t="s">
        <v>221</v>
      </c>
      <c r="B330" s="4" t="s">
        <v>145</v>
      </c>
      <c r="C330" s="4" t="s">
        <v>146</v>
      </c>
      <c r="D330" s="5">
        <v>5</v>
      </c>
    </row>
    <row r="331" spans="1:4" ht="16.5" customHeight="1" x14ac:dyDescent="0.15">
      <c r="A331" s="4" t="s">
        <v>221</v>
      </c>
      <c r="B331" s="4" t="s">
        <v>19</v>
      </c>
      <c r="C331" s="4" t="s">
        <v>20</v>
      </c>
      <c r="D331" s="5">
        <v>54</v>
      </c>
    </row>
    <row r="332" spans="1:4" ht="16.5" customHeight="1" x14ac:dyDescent="0.15">
      <c r="A332" s="4" t="s">
        <v>221</v>
      </c>
      <c r="B332" s="4" t="s">
        <v>21</v>
      </c>
      <c r="C332" s="4" t="s">
        <v>22</v>
      </c>
      <c r="D332" s="5">
        <v>226</v>
      </c>
    </row>
    <row r="333" spans="1:4" ht="16.5" customHeight="1" x14ac:dyDescent="0.15">
      <c r="A333" s="4" t="s">
        <v>221</v>
      </c>
      <c r="B333" s="4" t="s">
        <v>23</v>
      </c>
      <c r="C333" s="4" t="s">
        <v>24</v>
      </c>
      <c r="D333" s="5">
        <v>115</v>
      </c>
    </row>
    <row r="334" spans="1:4" ht="16.5" customHeight="1" x14ac:dyDescent="0.15">
      <c r="A334" s="4" t="s">
        <v>221</v>
      </c>
      <c r="B334" s="4" t="s">
        <v>25</v>
      </c>
      <c r="C334" s="4" t="s">
        <v>26</v>
      </c>
      <c r="D334" s="5">
        <v>26</v>
      </c>
    </row>
    <row r="335" spans="1:4" ht="16.5" customHeight="1" x14ac:dyDescent="0.15">
      <c r="A335" s="4" t="s">
        <v>221</v>
      </c>
      <c r="B335" s="4" t="s">
        <v>147</v>
      </c>
      <c r="C335" s="4" t="s">
        <v>148</v>
      </c>
      <c r="D335" s="5">
        <v>19</v>
      </c>
    </row>
    <row r="336" spans="1:4" ht="16.5" customHeight="1" x14ac:dyDescent="0.15">
      <c r="A336" s="4" t="s">
        <v>221</v>
      </c>
      <c r="B336" s="4" t="s">
        <v>27</v>
      </c>
      <c r="C336" s="4" t="s">
        <v>28</v>
      </c>
      <c r="D336" s="5">
        <v>450</v>
      </c>
    </row>
    <row r="337" spans="1:4" ht="16.5" customHeight="1" x14ac:dyDescent="0.15">
      <c r="A337" s="4" t="s">
        <v>221</v>
      </c>
      <c r="B337" s="4" t="s">
        <v>29</v>
      </c>
      <c r="C337" s="4" t="s">
        <v>30</v>
      </c>
      <c r="D337" s="5">
        <v>33</v>
      </c>
    </row>
    <row r="338" spans="1:4" ht="16.5" customHeight="1" x14ac:dyDescent="0.15">
      <c r="A338" s="4" t="s">
        <v>221</v>
      </c>
      <c r="B338" s="4" t="s">
        <v>31</v>
      </c>
      <c r="C338" s="4" t="s">
        <v>32</v>
      </c>
      <c r="D338" s="5">
        <v>73</v>
      </c>
    </row>
    <row r="339" spans="1:4" ht="16.5" customHeight="1" x14ac:dyDescent="0.15">
      <c r="A339" s="4" t="s">
        <v>221</v>
      </c>
      <c r="B339" s="4" t="s">
        <v>33</v>
      </c>
      <c r="C339" s="4" t="s">
        <v>34</v>
      </c>
      <c r="D339" s="5">
        <v>41</v>
      </c>
    </row>
    <row r="340" spans="1:4" ht="16.5" customHeight="1" x14ac:dyDescent="0.15">
      <c r="A340" s="4" t="s">
        <v>221</v>
      </c>
      <c r="B340" s="4" t="s">
        <v>35</v>
      </c>
      <c r="C340" s="4" t="s">
        <v>36</v>
      </c>
      <c r="D340" s="5">
        <v>213</v>
      </c>
    </row>
    <row r="341" spans="1:4" ht="16.5" customHeight="1" x14ac:dyDescent="0.15">
      <c r="A341" s="4" t="s">
        <v>221</v>
      </c>
      <c r="B341" s="4" t="s">
        <v>37</v>
      </c>
      <c r="C341" s="4" t="s">
        <v>38</v>
      </c>
      <c r="D341" s="5">
        <v>109</v>
      </c>
    </row>
    <row r="342" spans="1:4" ht="16.5" customHeight="1" x14ac:dyDescent="0.15">
      <c r="A342" s="4" t="s">
        <v>221</v>
      </c>
      <c r="B342" s="4" t="s">
        <v>184</v>
      </c>
      <c r="C342" s="4" t="s">
        <v>185</v>
      </c>
      <c r="D342" s="5">
        <v>19</v>
      </c>
    </row>
    <row r="343" spans="1:4" ht="16.5" customHeight="1" x14ac:dyDescent="0.15">
      <c r="A343" s="4" t="s">
        <v>221</v>
      </c>
      <c r="B343" s="4" t="s">
        <v>186</v>
      </c>
      <c r="C343" s="4" t="s">
        <v>187</v>
      </c>
      <c r="D343" s="5">
        <v>1</v>
      </c>
    </row>
    <row r="344" spans="1:4" ht="16.5" customHeight="1" x14ac:dyDescent="0.15">
      <c r="A344" s="4" t="s">
        <v>221</v>
      </c>
      <c r="B344" s="4" t="s">
        <v>39</v>
      </c>
      <c r="C344" s="4" t="s">
        <v>40</v>
      </c>
      <c r="D344" s="6"/>
    </row>
    <row r="345" spans="1:4" ht="16.5" customHeight="1" x14ac:dyDescent="0.15">
      <c r="A345" s="4" t="s">
        <v>221</v>
      </c>
      <c r="B345" s="4" t="s">
        <v>41</v>
      </c>
      <c r="C345" s="4" t="s">
        <v>42</v>
      </c>
      <c r="D345" s="5">
        <v>20</v>
      </c>
    </row>
    <row r="346" spans="1:4" ht="16.5" customHeight="1" x14ac:dyDescent="0.15">
      <c r="A346" s="4" t="s">
        <v>221</v>
      </c>
      <c r="B346" s="4" t="s">
        <v>43</v>
      </c>
      <c r="C346" s="4" t="s">
        <v>44</v>
      </c>
      <c r="D346" s="5">
        <v>1</v>
      </c>
    </row>
    <row r="347" spans="1:4" ht="16.5" customHeight="1" x14ac:dyDescent="0.15">
      <c r="A347" s="4" t="s">
        <v>221</v>
      </c>
      <c r="B347" s="4" t="s">
        <v>45</v>
      </c>
      <c r="C347" s="4" t="s">
        <v>46</v>
      </c>
      <c r="D347" s="5">
        <v>54</v>
      </c>
    </row>
    <row r="348" spans="1:4" ht="16.5" customHeight="1" x14ac:dyDescent="0.15">
      <c r="A348" s="4" t="s">
        <v>221</v>
      </c>
      <c r="B348" s="4" t="s">
        <v>149</v>
      </c>
      <c r="C348" s="4" t="s">
        <v>150</v>
      </c>
      <c r="D348" s="5">
        <v>4</v>
      </c>
    </row>
    <row r="349" spans="1:4" ht="16.5" customHeight="1" x14ac:dyDescent="0.15">
      <c r="A349" s="4" t="s">
        <v>221</v>
      </c>
      <c r="B349" s="4" t="s">
        <v>47</v>
      </c>
      <c r="C349" s="4" t="s">
        <v>48</v>
      </c>
      <c r="D349" s="5">
        <v>13</v>
      </c>
    </row>
    <row r="350" spans="1:4" ht="16.5" customHeight="1" x14ac:dyDescent="0.15">
      <c r="A350" s="4" t="s">
        <v>221</v>
      </c>
      <c r="B350" s="4" t="s">
        <v>49</v>
      </c>
      <c r="C350" s="4" t="s">
        <v>50</v>
      </c>
      <c r="D350" s="5">
        <v>34</v>
      </c>
    </row>
    <row r="351" spans="1:4" ht="16.5" customHeight="1" x14ac:dyDescent="0.15">
      <c r="A351" s="4" t="s">
        <v>221</v>
      </c>
      <c r="B351" s="4" t="s">
        <v>51</v>
      </c>
      <c r="C351" s="4" t="s">
        <v>52</v>
      </c>
      <c r="D351" s="5">
        <v>13</v>
      </c>
    </row>
    <row r="352" spans="1:4" ht="16.5" customHeight="1" x14ac:dyDescent="0.15">
      <c r="A352" s="4" t="s">
        <v>221</v>
      </c>
      <c r="B352" s="4" t="s">
        <v>190</v>
      </c>
      <c r="C352" s="4" t="s">
        <v>191</v>
      </c>
      <c r="D352" s="5">
        <v>1</v>
      </c>
    </row>
    <row r="353" spans="1:4" ht="16.5" customHeight="1" x14ac:dyDescent="0.15">
      <c r="A353" s="4" t="s">
        <v>221</v>
      </c>
      <c r="B353" s="4" t="s">
        <v>151</v>
      </c>
      <c r="C353" s="4" t="s">
        <v>152</v>
      </c>
      <c r="D353" s="5">
        <v>51</v>
      </c>
    </row>
    <row r="354" spans="1:4" ht="16.5" customHeight="1" x14ac:dyDescent="0.15">
      <c r="A354" s="4" t="s">
        <v>221</v>
      </c>
      <c r="B354" s="4" t="s">
        <v>112</v>
      </c>
      <c r="C354" s="4" t="s">
        <v>113</v>
      </c>
      <c r="D354" s="5">
        <v>181</v>
      </c>
    </row>
    <row r="355" spans="1:4" ht="16.5" customHeight="1" x14ac:dyDescent="0.15">
      <c r="A355" s="4" t="s">
        <v>221</v>
      </c>
      <c r="B355" s="4" t="s">
        <v>53</v>
      </c>
      <c r="C355" s="4" t="s">
        <v>54</v>
      </c>
      <c r="D355" s="5">
        <v>69</v>
      </c>
    </row>
    <row r="356" spans="1:4" ht="16.5" customHeight="1" x14ac:dyDescent="0.15">
      <c r="A356" s="4" t="s">
        <v>221</v>
      </c>
      <c r="B356" s="4" t="s">
        <v>55</v>
      </c>
      <c r="C356" s="4" t="s">
        <v>56</v>
      </c>
      <c r="D356" s="5">
        <v>273</v>
      </c>
    </row>
    <row r="357" spans="1:4" ht="16.5" customHeight="1" x14ac:dyDescent="0.15">
      <c r="A357" s="4" t="s">
        <v>221</v>
      </c>
      <c r="B357" s="4" t="s">
        <v>153</v>
      </c>
      <c r="C357" s="4" t="s">
        <v>154</v>
      </c>
      <c r="D357" s="5">
        <v>250</v>
      </c>
    </row>
    <row r="358" spans="1:4" ht="16.5" customHeight="1" x14ac:dyDescent="0.15">
      <c r="A358" s="4" t="s">
        <v>221</v>
      </c>
      <c r="B358" s="4" t="s">
        <v>57</v>
      </c>
      <c r="C358" s="4" t="s">
        <v>58</v>
      </c>
      <c r="D358" s="5">
        <v>229</v>
      </c>
    </row>
    <row r="359" spans="1:4" ht="16.5" customHeight="1" x14ac:dyDescent="0.15">
      <c r="A359" s="4" t="s">
        <v>221</v>
      </c>
      <c r="B359" s="4" t="s">
        <v>59</v>
      </c>
      <c r="C359" s="4" t="s">
        <v>60</v>
      </c>
      <c r="D359" s="5">
        <v>21</v>
      </c>
    </row>
    <row r="360" spans="1:4" ht="16.5" customHeight="1" x14ac:dyDescent="0.15">
      <c r="A360" s="4" t="s">
        <v>221</v>
      </c>
      <c r="B360" s="4" t="s">
        <v>192</v>
      </c>
      <c r="C360" s="4" t="s">
        <v>193</v>
      </c>
      <c r="D360" s="5">
        <v>127</v>
      </c>
    </row>
    <row r="361" spans="1:4" ht="16.5" customHeight="1" x14ac:dyDescent="0.15">
      <c r="A361" s="4" t="s">
        <v>221</v>
      </c>
      <c r="B361" s="4" t="s">
        <v>114</v>
      </c>
      <c r="C361" s="4" t="s">
        <v>115</v>
      </c>
      <c r="D361" s="5">
        <v>8</v>
      </c>
    </row>
    <row r="362" spans="1:4" ht="16.5" customHeight="1" x14ac:dyDescent="0.15">
      <c r="A362" s="4" t="s">
        <v>221</v>
      </c>
      <c r="B362" s="4" t="s">
        <v>155</v>
      </c>
      <c r="C362" s="4" t="s">
        <v>156</v>
      </c>
      <c r="D362" s="5">
        <v>7</v>
      </c>
    </row>
    <row r="363" spans="1:4" ht="16.5" customHeight="1" x14ac:dyDescent="0.15">
      <c r="A363" s="4" t="s">
        <v>221</v>
      </c>
      <c r="B363" s="4" t="s">
        <v>61</v>
      </c>
      <c r="C363" s="4" t="s">
        <v>62</v>
      </c>
      <c r="D363" s="5">
        <v>2</v>
      </c>
    </row>
    <row r="364" spans="1:4" ht="16.5" customHeight="1" x14ac:dyDescent="0.15">
      <c r="A364" s="4" t="s">
        <v>221</v>
      </c>
      <c r="B364" s="4" t="s">
        <v>63</v>
      </c>
      <c r="C364" s="4" t="s">
        <v>64</v>
      </c>
      <c r="D364" s="5">
        <v>200</v>
      </c>
    </row>
    <row r="365" spans="1:4" ht="16.5" customHeight="1" x14ac:dyDescent="0.15">
      <c r="A365" s="4" t="s">
        <v>221</v>
      </c>
      <c r="B365" s="4" t="s">
        <v>116</v>
      </c>
      <c r="C365" s="4" t="s">
        <v>117</v>
      </c>
      <c r="D365" s="5">
        <v>14</v>
      </c>
    </row>
    <row r="366" spans="1:4" ht="16.5" customHeight="1" x14ac:dyDescent="0.15">
      <c r="A366" s="4" t="s">
        <v>221</v>
      </c>
      <c r="B366" s="4" t="s">
        <v>120</v>
      </c>
      <c r="C366" s="4" t="s">
        <v>121</v>
      </c>
      <c r="D366" s="5">
        <v>49</v>
      </c>
    </row>
    <row r="367" spans="1:4" ht="16.5" customHeight="1" x14ac:dyDescent="0.15">
      <c r="A367" s="4" t="s">
        <v>221</v>
      </c>
      <c r="B367" s="4" t="s">
        <v>65</v>
      </c>
      <c r="C367" s="4" t="s">
        <v>66</v>
      </c>
      <c r="D367" s="5">
        <v>38</v>
      </c>
    </row>
    <row r="368" spans="1:4" ht="16.5" customHeight="1" x14ac:dyDescent="0.15">
      <c r="A368" s="4" t="s">
        <v>221</v>
      </c>
      <c r="B368" s="4" t="s">
        <v>69</v>
      </c>
      <c r="C368" s="4" t="s">
        <v>70</v>
      </c>
      <c r="D368" s="5">
        <v>233</v>
      </c>
    </row>
    <row r="369" spans="1:4" ht="16.5" customHeight="1" x14ac:dyDescent="0.15">
      <c r="A369" s="4" t="s">
        <v>221</v>
      </c>
      <c r="B369" s="4" t="s">
        <v>71</v>
      </c>
      <c r="C369" s="4" t="s">
        <v>72</v>
      </c>
      <c r="D369" s="5">
        <v>217</v>
      </c>
    </row>
    <row r="370" spans="1:4" ht="16.5" customHeight="1" x14ac:dyDescent="0.15">
      <c r="A370" s="4" t="s">
        <v>221</v>
      </c>
      <c r="B370" s="4" t="s">
        <v>77</v>
      </c>
      <c r="C370" s="4" t="s">
        <v>78</v>
      </c>
      <c r="D370" s="5">
        <v>52</v>
      </c>
    </row>
    <row r="371" spans="1:4" ht="16.5" customHeight="1" x14ac:dyDescent="0.15">
      <c r="A371" s="4" t="s">
        <v>221</v>
      </c>
      <c r="B371" s="4" t="s">
        <v>198</v>
      </c>
      <c r="C371" s="4" t="s">
        <v>199</v>
      </c>
      <c r="D371" s="5">
        <v>56</v>
      </c>
    </row>
    <row r="372" spans="1:4" ht="16.5" customHeight="1" x14ac:dyDescent="0.15">
      <c r="A372" s="4" t="s">
        <v>221</v>
      </c>
      <c r="B372" s="4" t="s">
        <v>81</v>
      </c>
      <c r="C372" s="4" t="s">
        <v>82</v>
      </c>
      <c r="D372" s="5">
        <v>34</v>
      </c>
    </row>
    <row r="373" spans="1:4" ht="16.5" customHeight="1" x14ac:dyDescent="0.15">
      <c r="A373" s="4" t="s">
        <v>221</v>
      </c>
      <c r="B373" s="4" t="s">
        <v>83</v>
      </c>
      <c r="C373" s="4" t="s">
        <v>84</v>
      </c>
      <c r="D373" s="5">
        <v>91</v>
      </c>
    </row>
    <row r="374" spans="1:4" ht="16.5" customHeight="1" x14ac:dyDescent="0.15">
      <c r="A374" s="4" t="s">
        <v>221</v>
      </c>
      <c r="B374" s="4" t="s">
        <v>124</v>
      </c>
      <c r="C374" s="4" t="s">
        <v>125</v>
      </c>
      <c r="D374" s="5">
        <v>6</v>
      </c>
    </row>
    <row r="375" spans="1:4" ht="16.5" customHeight="1" x14ac:dyDescent="0.15">
      <c r="A375" s="4" t="s">
        <v>221</v>
      </c>
      <c r="B375" s="4" t="s">
        <v>222</v>
      </c>
      <c r="C375" s="4" t="s">
        <v>223</v>
      </c>
      <c r="D375" s="5">
        <v>7</v>
      </c>
    </row>
    <row r="376" spans="1:4" ht="16.5" customHeight="1" x14ac:dyDescent="0.15">
      <c r="A376" s="4" t="s">
        <v>221</v>
      </c>
      <c r="B376" s="4" t="s">
        <v>91</v>
      </c>
      <c r="C376" s="4" t="s">
        <v>92</v>
      </c>
      <c r="D376" s="5">
        <v>5</v>
      </c>
    </row>
    <row r="377" spans="1:4" ht="16.5" customHeight="1" x14ac:dyDescent="0.15">
      <c r="A377" s="4" t="s">
        <v>221</v>
      </c>
      <c r="B377" s="4" t="s">
        <v>93</v>
      </c>
      <c r="C377" s="4" t="s">
        <v>94</v>
      </c>
      <c r="D377" s="5">
        <v>5</v>
      </c>
    </row>
    <row r="378" spans="1:4" ht="16.5" customHeight="1" x14ac:dyDescent="0.15">
      <c r="A378" s="4" t="s">
        <v>221</v>
      </c>
      <c r="B378" s="4" t="s">
        <v>95</v>
      </c>
      <c r="C378" s="4" t="s">
        <v>96</v>
      </c>
      <c r="D378" s="5">
        <v>5</v>
      </c>
    </row>
    <row r="379" spans="1:4" ht="16.5" customHeight="1" x14ac:dyDescent="0.15">
      <c r="A379" s="4" t="s">
        <v>221</v>
      </c>
      <c r="B379" s="4" t="s">
        <v>167</v>
      </c>
      <c r="C379" s="4" t="s">
        <v>168</v>
      </c>
      <c r="D379" s="5">
        <v>3</v>
      </c>
    </row>
    <row r="380" spans="1:4" ht="16.5" customHeight="1" x14ac:dyDescent="0.15">
      <c r="A380" s="4" t="s">
        <v>221</v>
      </c>
      <c r="B380" s="4" t="s">
        <v>97</v>
      </c>
      <c r="C380" s="4" t="s">
        <v>98</v>
      </c>
      <c r="D380" s="5">
        <v>18</v>
      </c>
    </row>
    <row r="381" spans="1:4" ht="16.5" customHeight="1" x14ac:dyDescent="0.15">
      <c r="A381" s="4" t="s">
        <v>221</v>
      </c>
      <c r="B381" s="4" t="s">
        <v>99</v>
      </c>
      <c r="C381" s="4" t="s">
        <v>100</v>
      </c>
      <c r="D381" s="5">
        <v>32</v>
      </c>
    </row>
    <row r="382" spans="1:4" ht="16.5" customHeight="1" x14ac:dyDescent="0.15">
      <c r="A382" s="4" t="s">
        <v>221</v>
      </c>
      <c r="B382" s="4" t="s">
        <v>128</v>
      </c>
      <c r="C382" s="4" t="s">
        <v>129</v>
      </c>
      <c r="D382" s="5">
        <v>38</v>
      </c>
    </row>
    <row r="383" spans="1:4" ht="16.5" customHeight="1" x14ac:dyDescent="0.15">
      <c r="A383" s="4" t="s">
        <v>221</v>
      </c>
      <c r="B383" s="4" t="s">
        <v>101</v>
      </c>
      <c r="C383" s="4" t="s">
        <v>102</v>
      </c>
      <c r="D383" s="5">
        <v>62</v>
      </c>
    </row>
    <row r="384" spans="1:4" ht="16.5" customHeight="1" x14ac:dyDescent="0.15">
      <c r="A384" s="4" t="s">
        <v>221</v>
      </c>
      <c r="B384" s="4" t="s">
        <v>103</v>
      </c>
      <c r="C384" s="4" t="s">
        <v>104</v>
      </c>
      <c r="D384" s="5">
        <v>52</v>
      </c>
    </row>
    <row r="385" spans="1:4" ht="16.5" customHeight="1" x14ac:dyDescent="0.15">
      <c r="A385" s="4" t="s">
        <v>221</v>
      </c>
      <c r="B385" s="4" t="s">
        <v>105</v>
      </c>
      <c r="C385" s="4" t="s">
        <v>106</v>
      </c>
      <c r="D385" s="5">
        <v>62</v>
      </c>
    </row>
    <row r="386" spans="1:4" ht="16.5" customHeight="1" x14ac:dyDescent="0.15">
      <c r="A386" s="4" t="s">
        <v>221</v>
      </c>
      <c r="B386" s="4" t="s">
        <v>130</v>
      </c>
      <c r="C386" s="4" t="s">
        <v>131</v>
      </c>
      <c r="D386" s="5">
        <v>10</v>
      </c>
    </row>
    <row r="387" spans="1:4" ht="16.5" customHeight="1" x14ac:dyDescent="0.15">
      <c r="A387" s="4" t="s">
        <v>221</v>
      </c>
      <c r="B387" s="4" t="s">
        <v>107</v>
      </c>
      <c r="C387" s="4" t="s">
        <v>108</v>
      </c>
      <c r="D387" s="5">
        <v>40</v>
      </c>
    </row>
    <row r="388" spans="1:4" ht="16.5" customHeight="1" x14ac:dyDescent="0.15">
      <c r="A388" s="4" t="s">
        <v>221</v>
      </c>
      <c r="B388" s="4" t="s">
        <v>175</v>
      </c>
      <c r="C388" s="4" t="s">
        <v>176</v>
      </c>
      <c r="D388" s="5">
        <v>41</v>
      </c>
    </row>
    <row r="389" spans="1:4" ht="16.5" customHeight="1" x14ac:dyDescent="0.15">
      <c r="A389" s="4" t="s">
        <v>221</v>
      </c>
      <c r="B389" s="4" t="s">
        <v>224</v>
      </c>
      <c r="C389" s="4" t="s">
        <v>225</v>
      </c>
      <c r="D389" s="5">
        <v>3</v>
      </c>
    </row>
    <row r="390" spans="1:4" ht="16.5" customHeight="1" x14ac:dyDescent="0.15">
      <c r="A390" s="4" t="s">
        <v>221</v>
      </c>
      <c r="B390" s="4" t="s">
        <v>177</v>
      </c>
      <c r="C390" s="4" t="s">
        <v>178</v>
      </c>
      <c r="D390" s="5">
        <v>15</v>
      </c>
    </row>
    <row r="391" spans="1:4" ht="16.5" customHeight="1" x14ac:dyDescent="0.15">
      <c r="A391" s="4" t="s">
        <v>221</v>
      </c>
      <c r="B391" s="4" t="s">
        <v>179</v>
      </c>
      <c r="C391" s="4" t="s">
        <v>180</v>
      </c>
      <c r="D391" s="5">
        <v>5</v>
      </c>
    </row>
    <row r="392" spans="1:4" ht="16.5" customHeight="1" x14ac:dyDescent="0.15">
      <c r="A392" s="4" t="s">
        <v>226</v>
      </c>
      <c r="B392" s="4" t="s">
        <v>135</v>
      </c>
      <c r="C392" s="4" t="s">
        <v>136</v>
      </c>
      <c r="D392" s="5">
        <v>2378</v>
      </c>
    </row>
    <row r="393" spans="1:4" ht="16.5" customHeight="1" x14ac:dyDescent="0.15">
      <c r="A393" s="4" t="s">
        <v>226</v>
      </c>
      <c r="B393" s="4" t="s">
        <v>137</v>
      </c>
      <c r="C393" s="4" t="s">
        <v>138</v>
      </c>
      <c r="D393" s="5">
        <v>13</v>
      </c>
    </row>
    <row r="394" spans="1:4" ht="16.5" customHeight="1" x14ac:dyDescent="0.15">
      <c r="A394" s="4" t="s">
        <v>226</v>
      </c>
      <c r="B394" s="4" t="s">
        <v>5</v>
      </c>
      <c r="C394" s="4" t="s">
        <v>6</v>
      </c>
      <c r="D394" s="5">
        <v>22</v>
      </c>
    </row>
    <row r="395" spans="1:4" ht="16.5" customHeight="1" x14ac:dyDescent="0.15">
      <c r="A395" s="4" t="s">
        <v>226</v>
      </c>
      <c r="B395" s="4" t="s">
        <v>7</v>
      </c>
      <c r="C395" s="4" t="s">
        <v>8</v>
      </c>
      <c r="D395" s="5">
        <v>116</v>
      </c>
    </row>
    <row r="396" spans="1:4" ht="16.5" customHeight="1" x14ac:dyDescent="0.15">
      <c r="A396" s="4" t="s">
        <v>226</v>
      </c>
      <c r="B396" s="4" t="s">
        <v>9</v>
      </c>
      <c r="C396" s="4" t="s">
        <v>10</v>
      </c>
      <c r="D396" s="5">
        <v>220</v>
      </c>
    </row>
    <row r="397" spans="1:4" ht="16.5" customHeight="1" x14ac:dyDescent="0.15">
      <c r="A397" s="4" t="s">
        <v>226</v>
      </c>
      <c r="B397" s="4" t="s">
        <v>11</v>
      </c>
      <c r="C397" s="4" t="s">
        <v>12</v>
      </c>
      <c r="D397" s="5">
        <v>93</v>
      </c>
    </row>
    <row r="398" spans="1:4" ht="16.5" customHeight="1" x14ac:dyDescent="0.15">
      <c r="A398" s="4" t="s">
        <v>226</v>
      </c>
      <c r="B398" s="4" t="s">
        <v>13</v>
      </c>
      <c r="C398" s="4" t="s">
        <v>14</v>
      </c>
      <c r="D398" s="5">
        <v>827</v>
      </c>
    </row>
    <row r="399" spans="1:4" ht="16.5" customHeight="1" x14ac:dyDescent="0.15">
      <c r="A399" s="4" t="s">
        <v>226</v>
      </c>
      <c r="B399" s="4" t="s">
        <v>15</v>
      </c>
      <c r="C399" s="4" t="s">
        <v>16</v>
      </c>
      <c r="D399" s="5">
        <v>2627</v>
      </c>
    </row>
    <row r="400" spans="1:4" ht="16.5" customHeight="1" x14ac:dyDescent="0.15">
      <c r="A400" s="4" t="s">
        <v>226</v>
      </c>
      <c r="B400" s="4" t="s">
        <v>17</v>
      </c>
      <c r="C400" s="4" t="s">
        <v>18</v>
      </c>
      <c r="D400" s="5">
        <v>209</v>
      </c>
    </row>
    <row r="401" spans="1:4" ht="16.5" customHeight="1" x14ac:dyDescent="0.15">
      <c r="A401" s="4" t="s">
        <v>226</v>
      </c>
      <c r="B401" s="4" t="s">
        <v>141</v>
      </c>
      <c r="C401" s="4" t="s">
        <v>142</v>
      </c>
      <c r="D401" s="5">
        <v>45</v>
      </c>
    </row>
    <row r="402" spans="1:4" ht="16.5" customHeight="1" x14ac:dyDescent="0.15">
      <c r="A402" s="4" t="s">
        <v>226</v>
      </c>
      <c r="B402" s="4" t="s">
        <v>145</v>
      </c>
      <c r="C402" s="4" t="s">
        <v>146</v>
      </c>
      <c r="D402" s="5">
        <v>28</v>
      </c>
    </row>
    <row r="403" spans="1:4" ht="16.5" customHeight="1" x14ac:dyDescent="0.15">
      <c r="A403" s="4" t="s">
        <v>226</v>
      </c>
      <c r="B403" s="4" t="s">
        <v>19</v>
      </c>
      <c r="C403" s="4" t="s">
        <v>20</v>
      </c>
      <c r="D403" s="5">
        <v>1276</v>
      </c>
    </row>
    <row r="404" spans="1:4" ht="16.5" customHeight="1" x14ac:dyDescent="0.15">
      <c r="A404" s="4" t="s">
        <v>226</v>
      </c>
      <c r="B404" s="4" t="s">
        <v>21</v>
      </c>
      <c r="C404" s="4" t="s">
        <v>22</v>
      </c>
      <c r="D404" s="5">
        <v>2831</v>
      </c>
    </row>
    <row r="405" spans="1:4" ht="16.5" customHeight="1" x14ac:dyDescent="0.15">
      <c r="A405" s="4" t="s">
        <v>226</v>
      </c>
      <c r="B405" s="4" t="s">
        <v>23</v>
      </c>
      <c r="C405" s="4" t="s">
        <v>24</v>
      </c>
      <c r="D405" s="5">
        <v>1350</v>
      </c>
    </row>
    <row r="406" spans="1:4" ht="16.5" customHeight="1" x14ac:dyDescent="0.15">
      <c r="A406" s="4" t="s">
        <v>226</v>
      </c>
      <c r="B406" s="4" t="s">
        <v>25</v>
      </c>
      <c r="C406" s="4" t="s">
        <v>26</v>
      </c>
      <c r="D406" s="5">
        <v>178</v>
      </c>
    </row>
    <row r="407" spans="1:4" ht="16.5" customHeight="1" x14ac:dyDescent="0.15">
      <c r="A407" s="4" t="s">
        <v>226</v>
      </c>
      <c r="B407" s="4" t="s">
        <v>147</v>
      </c>
      <c r="C407" s="4" t="s">
        <v>148</v>
      </c>
      <c r="D407" s="5">
        <v>120</v>
      </c>
    </row>
    <row r="408" spans="1:4" ht="16.5" customHeight="1" x14ac:dyDescent="0.15">
      <c r="A408" s="4" t="s">
        <v>226</v>
      </c>
      <c r="B408" s="4" t="s">
        <v>27</v>
      </c>
      <c r="C408" s="4" t="s">
        <v>28</v>
      </c>
      <c r="D408" s="5">
        <v>4101</v>
      </c>
    </row>
    <row r="409" spans="1:4" ht="16.5" customHeight="1" x14ac:dyDescent="0.15">
      <c r="A409" s="4" t="s">
        <v>226</v>
      </c>
      <c r="B409" s="4" t="s">
        <v>29</v>
      </c>
      <c r="C409" s="4" t="s">
        <v>30</v>
      </c>
      <c r="D409" s="5">
        <v>45</v>
      </c>
    </row>
    <row r="410" spans="1:4" ht="16.5" customHeight="1" x14ac:dyDescent="0.15">
      <c r="A410" s="4" t="s">
        <v>226</v>
      </c>
      <c r="B410" s="4" t="s">
        <v>31</v>
      </c>
      <c r="C410" s="4" t="s">
        <v>32</v>
      </c>
      <c r="D410" s="5">
        <v>610</v>
      </c>
    </row>
    <row r="411" spans="1:4" ht="16.5" customHeight="1" x14ac:dyDescent="0.15">
      <c r="A411" s="4" t="s">
        <v>226</v>
      </c>
      <c r="B411" s="4" t="s">
        <v>33</v>
      </c>
      <c r="C411" s="4" t="s">
        <v>34</v>
      </c>
      <c r="D411" s="5">
        <v>413</v>
      </c>
    </row>
    <row r="412" spans="1:4" ht="16.5" customHeight="1" x14ac:dyDescent="0.15">
      <c r="A412" s="4" t="s">
        <v>226</v>
      </c>
      <c r="B412" s="4" t="s">
        <v>35</v>
      </c>
      <c r="C412" s="4" t="s">
        <v>36</v>
      </c>
      <c r="D412" s="5">
        <v>2388</v>
      </c>
    </row>
    <row r="413" spans="1:4" ht="16.5" customHeight="1" x14ac:dyDescent="0.15">
      <c r="A413" s="4" t="s">
        <v>226</v>
      </c>
      <c r="B413" s="4" t="s">
        <v>37</v>
      </c>
      <c r="C413" s="4" t="s">
        <v>38</v>
      </c>
      <c r="D413" s="5">
        <v>2105</v>
      </c>
    </row>
    <row r="414" spans="1:4" ht="16.5" customHeight="1" x14ac:dyDescent="0.15">
      <c r="A414" s="4" t="s">
        <v>226</v>
      </c>
      <c r="B414" s="4" t="s">
        <v>184</v>
      </c>
      <c r="C414" s="4" t="s">
        <v>185</v>
      </c>
      <c r="D414" s="5">
        <v>149</v>
      </c>
    </row>
    <row r="415" spans="1:4" ht="16.5" customHeight="1" x14ac:dyDescent="0.15">
      <c r="A415" s="4" t="s">
        <v>226</v>
      </c>
      <c r="B415" s="4" t="s">
        <v>41</v>
      </c>
      <c r="C415" s="4" t="s">
        <v>42</v>
      </c>
      <c r="D415" s="5">
        <v>196</v>
      </c>
    </row>
    <row r="416" spans="1:4" ht="16.5" customHeight="1" x14ac:dyDescent="0.15">
      <c r="A416" s="4" t="s">
        <v>226</v>
      </c>
      <c r="B416" s="4" t="s">
        <v>43</v>
      </c>
      <c r="C416" s="4" t="s">
        <v>44</v>
      </c>
      <c r="D416" s="5">
        <v>3</v>
      </c>
    </row>
    <row r="417" spans="1:4" ht="16.5" customHeight="1" x14ac:dyDescent="0.15">
      <c r="A417" s="4" t="s">
        <v>226</v>
      </c>
      <c r="B417" s="4" t="s">
        <v>45</v>
      </c>
      <c r="C417" s="4" t="s">
        <v>46</v>
      </c>
      <c r="D417" s="5">
        <v>347</v>
      </c>
    </row>
    <row r="418" spans="1:4" ht="16.5" customHeight="1" x14ac:dyDescent="0.15">
      <c r="A418" s="4" t="s">
        <v>226</v>
      </c>
      <c r="B418" s="4" t="s">
        <v>149</v>
      </c>
      <c r="C418" s="4" t="s">
        <v>150</v>
      </c>
      <c r="D418" s="5">
        <v>3</v>
      </c>
    </row>
    <row r="419" spans="1:4" ht="16.5" customHeight="1" x14ac:dyDescent="0.15">
      <c r="A419" s="4" t="s">
        <v>226</v>
      </c>
      <c r="B419" s="4" t="s">
        <v>47</v>
      </c>
      <c r="C419" s="4" t="s">
        <v>48</v>
      </c>
      <c r="D419" s="5">
        <v>87</v>
      </c>
    </row>
    <row r="420" spans="1:4" ht="16.5" customHeight="1" x14ac:dyDescent="0.15">
      <c r="A420" s="4" t="s">
        <v>226</v>
      </c>
      <c r="B420" s="4" t="s">
        <v>49</v>
      </c>
      <c r="C420" s="4" t="s">
        <v>50</v>
      </c>
      <c r="D420" s="5">
        <v>315</v>
      </c>
    </row>
    <row r="421" spans="1:4" ht="16.5" customHeight="1" x14ac:dyDescent="0.15">
      <c r="A421" s="4" t="s">
        <v>226</v>
      </c>
      <c r="B421" s="4" t="s">
        <v>51</v>
      </c>
      <c r="C421" s="4" t="s">
        <v>52</v>
      </c>
      <c r="D421" s="5">
        <v>71</v>
      </c>
    </row>
    <row r="422" spans="1:4" ht="16.5" customHeight="1" x14ac:dyDescent="0.15">
      <c r="A422" s="4" t="s">
        <v>226</v>
      </c>
      <c r="B422" s="4" t="s">
        <v>110</v>
      </c>
      <c r="C422" s="4" t="s">
        <v>111</v>
      </c>
      <c r="D422" s="5">
        <v>3</v>
      </c>
    </row>
    <row r="423" spans="1:4" ht="16.5" customHeight="1" x14ac:dyDescent="0.15">
      <c r="A423" s="4" t="s">
        <v>226</v>
      </c>
      <c r="B423" s="4" t="s">
        <v>190</v>
      </c>
      <c r="C423" s="4" t="s">
        <v>191</v>
      </c>
      <c r="D423" s="5">
        <v>18</v>
      </c>
    </row>
    <row r="424" spans="1:4" ht="16.5" customHeight="1" x14ac:dyDescent="0.15">
      <c r="A424" s="4" t="s">
        <v>226</v>
      </c>
      <c r="B424" s="4" t="s">
        <v>151</v>
      </c>
      <c r="C424" s="4" t="s">
        <v>152</v>
      </c>
      <c r="D424" s="5">
        <v>1326</v>
      </c>
    </row>
    <row r="425" spans="1:4" ht="16.5" customHeight="1" x14ac:dyDescent="0.15">
      <c r="A425" s="4" t="s">
        <v>226</v>
      </c>
      <c r="B425" s="4" t="s">
        <v>112</v>
      </c>
      <c r="C425" s="4" t="s">
        <v>113</v>
      </c>
      <c r="D425" s="5">
        <v>3030</v>
      </c>
    </row>
    <row r="426" spans="1:4" ht="16.5" customHeight="1" x14ac:dyDescent="0.15">
      <c r="A426" s="4" t="s">
        <v>226</v>
      </c>
      <c r="B426" s="4" t="s">
        <v>53</v>
      </c>
      <c r="C426" s="4" t="s">
        <v>54</v>
      </c>
      <c r="D426" s="5">
        <v>708</v>
      </c>
    </row>
    <row r="427" spans="1:4" ht="16.5" customHeight="1" x14ac:dyDescent="0.15">
      <c r="A427" s="4" t="s">
        <v>226</v>
      </c>
      <c r="B427" s="4" t="s">
        <v>55</v>
      </c>
      <c r="C427" s="4" t="s">
        <v>56</v>
      </c>
      <c r="D427" s="5">
        <v>2654</v>
      </c>
    </row>
    <row r="428" spans="1:4" ht="16.5" customHeight="1" x14ac:dyDescent="0.15">
      <c r="A428" s="4" t="s">
        <v>226</v>
      </c>
      <c r="B428" s="4" t="s">
        <v>153</v>
      </c>
      <c r="C428" s="4" t="s">
        <v>154</v>
      </c>
      <c r="D428" s="5">
        <v>2570</v>
      </c>
    </row>
    <row r="429" spans="1:4" ht="16.5" customHeight="1" x14ac:dyDescent="0.15">
      <c r="A429" s="4" t="s">
        <v>226</v>
      </c>
      <c r="B429" s="4" t="s">
        <v>57</v>
      </c>
      <c r="C429" s="4" t="s">
        <v>58</v>
      </c>
      <c r="D429" s="5">
        <v>2606</v>
      </c>
    </row>
    <row r="430" spans="1:4" ht="16.5" customHeight="1" x14ac:dyDescent="0.15">
      <c r="A430" s="4" t="s">
        <v>226</v>
      </c>
      <c r="B430" s="4" t="s">
        <v>59</v>
      </c>
      <c r="C430" s="4" t="s">
        <v>60</v>
      </c>
      <c r="D430" s="5">
        <v>78</v>
      </c>
    </row>
    <row r="431" spans="1:4" ht="16.5" customHeight="1" x14ac:dyDescent="0.15">
      <c r="A431" s="4" t="s">
        <v>226</v>
      </c>
      <c r="B431" s="4" t="s">
        <v>192</v>
      </c>
      <c r="C431" s="4" t="s">
        <v>193</v>
      </c>
      <c r="D431" s="5">
        <v>1204</v>
      </c>
    </row>
    <row r="432" spans="1:4" ht="16.5" customHeight="1" x14ac:dyDescent="0.15">
      <c r="A432" s="4" t="s">
        <v>226</v>
      </c>
      <c r="B432" s="4" t="s">
        <v>61</v>
      </c>
      <c r="C432" s="4" t="s">
        <v>62</v>
      </c>
      <c r="D432" s="5">
        <v>29</v>
      </c>
    </row>
    <row r="433" spans="1:4" ht="16.5" customHeight="1" x14ac:dyDescent="0.15">
      <c r="A433" s="4" t="s">
        <v>226</v>
      </c>
      <c r="B433" s="4" t="s">
        <v>63</v>
      </c>
      <c r="C433" s="4" t="s">
        <v>64</v>
      </c>
      <c r="D433" s="5">
        <v>1879</v>
      </c>
    </row>
    <row r="434" spans="1:4" ht="16.5" customHeight="1" x14ac:dyDescent="0.15">
      <c r="A434" s="4" t="s">
        <v>226</v>
      </c>
      <c r="B434" s="4" t="s">
        <v>116</v>
      </c>
      <c r="C434" s="4" t="s">
        <v>117</v>
      </c>
      <c r="D434" s="5">
        <v>81</v>
      </c>
    </row>
    <row r="435" spans="1:4" ht="16.5" customHeight="1" x14ac:dyDescent="0.15">
      <c r="A435" s="4" t="s">
        <v>226</v>
      </c>
      <c r="B435" s="4" t="s">
        <v>157</v>
      </c>
      <c r="C435" s="4" t="s">
        <v>158</v>
      </c>
      <c r="D435" s="5">
        <v>3</v>
      </c>
    </row>
    <row r="436" spans="1:4" ht="16.5" customHeight="1" x14ac:dyDescent="0.15">
      <c r="A436" s="4" t="s">
        <v>226</v>
      </c>
      <c r="B436" s="4" t="s">
        <v>120</v>
      </c>
      <c r="C436" s="4" t="s">
        <v>121</v>
      </c>
      <c r="D436" s="5">
        <v>455</v>
      </c>
    </row>
    <row r="437" spans="1:4" ht="16.5" customHeight="1" x14ac:dyDescent="0.15">
      <c r="A437" s="4" t="s">
        <v>226</v>
      </c>
      <c r="B437" s="4" t="s">
        <v>65</v>
      </c>
      <c r="C437" s="4" t="s">
        <v>66</v>
      </c>
      <c r="D437" s="5">
        <v>378</v>
      </c>
    </row>
    <row r="438" spans="1:4" ht="16.5" customHeight="1" x14ac:dyDescent="0.15">
      <c r="A438" s="4" t="s">
        <v>226</v>
      </c>
      <c r="B438" s="4" t="s">
        <v>69</v>
      </c>
      <c r="C438" s="4" t="s">
        <v>70</v>
      </c>
      <c r="D438" s="5">
        <v>1738</v>
      </c>
    </row>
    <row r="439" spans="1:4" ht="16.5" customHeight="1" x14ac:dyDescent="0.15">
      <c r="A439" s="4" t="s">
        <v>226</v>
      </c>
      <c r="B439" s="4" t="s">
        <v>71</v>
      </c>
      <c r="C439" s="4" t="s">
        <v>72</v>
      </c>
      <c r="D439" s="5">
        <v>1778</v>
      </c>
    </row>
    <row r="440" spans="1:4" ht="16.5" customHeight="1" x14ac:dyDescent="0.15">
      <c r="A440" s="4" t="s">
        <v>226</v>
      </c>
      <c r="B440" s="4" t="s">
        <v>196</v>
      </c>
      <c r="C440" s="4" t="s">
        <v>197</v>
      </c>
      <c r="D440" s="5">
        <v>80</v>
      </c>
    </row>
    <row r="441" spans="1:4" ht="16.5" customHeight="1" x14ac:dyDescent="0.15">
      <c r="A441" s="4" t="s">
        <v>226</v>
      </c>
      <c r="B441" s="4" t="s">
        <v>73</v>
      </c>
      <c r="C441" s="4" t="s">
        <v>74</v>
      </c>
      <c r="D441" s="5">
        <v>46</v>
      </c>
    </row>
    <row r="442" spans="1:4" ht="16.5" customHeight="1" x14ac:dyDescent="0.15">
      <c r="A442" s="4" t="s">
        <v>226</v>
      </c>
      <c r="B442" s="4" t="s">
        <v>75</v>
      </c>
      <c r="C442" s="4" t="s">
        <v>76</v>
      </c>
      <c r="D442" s="5">
        <v>408</v>
      </c>
    </row>
    <row r="443" spans="1:4" ht="16.5" customHeight="1" x14ac:dyDescent="0.15">
      <c r="A443" s="4" t="s">
        <v>226</v>
      </c>
      <c r="B443" s="4" t="s">
        <v>77</v>
      </c>
      <c r="C443" s="4" t="s">
        <v>78</v>
      </c>
      <c r="D443" s="5">
        <v>466</v>
      </c>
    </row>
    <row r="444" spans="1:4" ht="16.5" customHeight="1" x14ac:dyDescent="0.15">
      <c r="A444" s="4" t="s">
        <v>226</v>
      </c>
      <c r="B444" s="4" t="s">
        <v>79</v>
      </c>
      <c r="C444" s="4" t="s">
        <v>80</v>
      </c>
      <c r="D444" s="5">
        <v>39</v>
      </c>
    </row>
    <row r="445" spans="1:4" ht="16.5" customHeight="1" x14ac:dyDescent="0.15">
      <c r="A445" s="4" t="s">
        <v>226</v>
      </c>
      <c r="B445" s="4" t="s">
        <v>198</v>
      </c>
      <c r="C445" s="4" t="s">
        <v>199</v>
      </c>
      <c r="D445" s="5">
        <v>42</v>
      </c>
    </row>
    <row r="446" spans="1:4" ht="16.5" customHeight="1" x14ac:dyDescent="0.15">
      <c r="A446" s="4" t="s">
        <v>226</v>
      </c>
      <c r="B446" s="4" t="s">
        <v>227</v>
      </c>
      <c r="C446" s="4" t="s">
        <v>228</v>
      </c>
      <c r="D446" s="5">
        <v>11</v>
      </c>
    </row>
    <row r="447" spans="1:4" ht="16.5" customHeight="1" x14ac:dyDescent="0.15">
      <c r="A447" s="4" t="s">
        <v>226</v>
      </c>
      <c r="B447" s="4" t="s">
        <v>81</v>
      </c>
      <c r="C447" s="4" t="s">
        <v>82</v>
      </c>
      <c r="D447" s="5">
        <v>1348</v>
      </c>
    </row>
    <row r="448" spans="1:4" ht="16.5" customHeight="1" x14ac:dyDescent="0.15">
      <c r="A448" s="4" t="s">
        <v>226</v>
      </c>
      <c r="B448" s="4" t="s">
        <v>83</v>
      </c>
      <c r="C448" s="4" t="s">
        <v>84</v>
      </c>
      <c r="D448" s="5">
        <v>5111</v>
      </c>
    </row>
    <row r="449" spans="1:4" ht="16.5" customHeight="1" x14ac:dyDescent="0.15">
      <c r="A449" s="4" t="s">
        <v>226</v>
      </c>
      <c r="B449" s="4" t="s">
        <v>229</v>
      </c>
      <c r="C449" s="4" t="s">
        <v>230</v>
      </c>
      <c r="D449" s="5">
        <v>27</v>
      </c>
    </row>
    <row r="450" spans="1:4" ht="16.5" customHeight="1" x14ac:dyDescent="0.15">
      <c r="A450" s="4" t="s">
        <v>226</v>
      </c>
      <c r="B450" s="4" t="s">
        <v>122</v>
      </c>
      <c r="C450" s="4" t="s">
        <v>123</v>
      </c>
      <c r="D450" s="5">
        <v>84</v>
      </c>
    </row>
    <row r="451" spans="1:4" ht="16.5" customHeight="1" x14ac:dyDescent="0.15">
      <c r="A451" s="4" t="s">
        <v>226</v>
      </c>
      <c r="B451" s="4" t="s">
        <v>165</v>
      </c>
      <c r="C451" s="4" t="s">
        <v>166</v>
      </c>
      <c r="D451" s="5">
        <v>63</v>
      </c>
    </row>
    <row r="452" spans="1:4" ht="16.5" customHeight="1" x14ac:dyDescent="0.15">
      <c r="A452" s="4" t="s">
        <v>226</v>
      </c>
      <c r="B452" s="4" t="s">
        <v>231</v>
      </c>
      <c r="C452" s="4" t="s">
        <v>232</v>
      </c>
      <c r="D452" s="5">
        <v>43</v>
      </c>
    </row>
    <row r="453" spans="1:4" ht="16.5" customHeight="1" x14ac:dyDescent="0.15">
      <c r="A453" s="4" t="s">
        <v>226</v>
      </c>
      <c r="B453" s="4" t="s">
        <v>217</v>
      </c>
      <c r="C453" s="4" t="s">
        <v>218</v>
      </c>
      <c r="D453" s="5">
        <v>37</v>
      </c>
    </row>
    <row r="454" spans="1:4" ht="16.5" customHeight="1" x14ac:dyDescent="0.15">
      <c r="A454" s="4" t="s">
        <v>226</v>
      </c>
      <c r="B454" s="4" t="s">
        <v>233</v>
      </c>
      <c r="C454" s="4" t="s">
        <v>234</v>
      </c>
      <c r="D454" s="5">
        <v>210</v>
      </c>
    </row>
    <row r="455" spans="1:4" ht="16.5" customHeight="1" x14ac:dyDescent="0.15">
      <c r="A455" s="4" t="s">
        <v>226</v>
      </c>
      <c r="B455" s="4" t="s">
        <v>124</v>
      </c>
      <c r="C455" s="4" t="s">
        <v>125</v>
      </c>
      <c r="D455" s="5">
        <v>79</v>
      </c>
    </row>
    <row r="456" spans="1:4" ht="16.5" customHeight="1" x14ac:dyDescent="0.15">
      <c r="A456" s="4" t="s">
        <v>226</v>
      </c>
      <c r="B456" s="4" t="s">
        <v>235</v>
      </c>
      <c r="C456" s="4" t="s">
        <v>236</v>
      </c>
      <c r="D456" s="5">
        <v>65</v>
      </c>
    </row>
    <row r="457" spans="1:4" ht="16.5" customHeight="1" x14ac:dyDescent="0.15">
      <c r="A457" s="4" t="s">
        <v>226</v>
      </c>
      <c r="B457" s="4" t="s">
        <v>85</v>
      </c>
      <c r="C457" s="4" t="s">
        <v>86</v>
      </c>
      <c r="D457" s="5">
        <v>29</v>
      </c>
    </row>
    <row r="458" spans="1:4" ht="16.5" customHeight="1" x14ac:dyDescent="0.15">
      <c r="A458" s="4" t="s">
        <v>226</v>
      </c>
      <c r="B458" s="4" t="s">
        <v>87</v>
      </c>
      <c r="C458" s="4" t="s">
        <v>88</v>
      </c>
      <c r="D458" s="5">
        <v>35</v>
      </c>
    </row>
    <row r="459" spans="1:4" ht="16.5" customHeight="1" x14ac:dyDescent="0.15">
      <c r="A459" s="4" t="s">
        <v>226</v>
      </c>
      <c r="B459" s="4" t="s">
        <v>237</v>
      </c>
      <c r="C459" s="4" t="s">
        <v>238</v>
      </c>
      <c r="D459" s="5">
        <v>47</v>
      </c>
    </row>
    <row r="460" spans="1:4" ht="16.5" customHeight="1" x14ac:dyDescent="0.15">
      <c r="A460" s="4" t="s">
        <v>226</v>
      </c>
      <c r="B460" s="4" t="s">
        <v>222</v>
      </c>
      <c r="C460" s="4" t="s">
        <v>223</v>
      </c>
      <c r="D460" s="5">
        <v>118</v>
      </c>
    </row>
    <row r="461" spans="1:4" ht="16.5" customHeight="1" x14ac:dyDescent="0.15">
      <c r="A461" s="4" t="s">
        <v>226</v>
      </c>
      <c r="B461" s="4" t="s">
        <v>126</v>
      </c>
      <c r="C461" s="4" t="s">
        <v>127</v>
      </c>
      <c r="D461" s="5">
        <v>99</v>
      </c>
    </row>
    <row r="462" spans="1:4" ht="16.5" customHeight="1" x14ac:dyDescent="0.15">
      <c r="A462" s="4" t="s">
        <v>226</v>
      </c>
      <c r="B462" s="4" t="s">
        <v>91</v>
      </c>
      <c r="C462" s="4" t="s">
        <v>92</v>
      </c>
      <c r="D462" s="5">
        <v>104</v>
      </c>
    </row>
    <row r="463" spans="1:4" ht="16.5" customHeight="1" x14ac:dyDescent="0.15">
      <c r="A463" s="4" t="s">
        <v>226</v>
      </c>
      <c r="B463" s="4" t="s">
        <v>93</v>
      </c>
      <c r="C463" s="4" t="s">
        <v>94</v>
      </c>
      <c r="D463" s="5">
        <v>248</v>
      </c>
    </row>
    <row r="464" spans="1:4" ht="16.5" customHeight="1" x14ac:dyDescent="0.15">
      <c r="A464" s="4" t="s">
        <v>226</v>
      </c>
      <c r="B464" s="4" t="s">
        <v>95</v>
      </c>
      <c r="C464" s="4" t="s">
        <v>96</v>
      </c>
      <c r="D464" s="5">
        <v>24</v>
      </c>
    </row>
    <row r="465" spans="1:4" ht="16.5" customHeight="1" x14ac:dyDescent="0.15">
      <c r="A465" s="4" t="s">
        <v>226</v>
      </c>
      <c r="B465" s="4" t="s">
        <v>239</v>
      </c>
      <c r="C465" s="4" t="s">
        <v>240</v>
      </c>
      <c r="D465" s="5">
        <v>26</v>
      </c>
    </row>
    <row r="466" spans="1:4" ht="16.5" customHeight="1" x14ac:dyDescent="0.15">
      <c r="A466" s="4" t="s">
        <v>226</v>
      </c>
      <c r="B466" s="4" t="s">
        <v>97</v>
      </c>
      <c r="C466" s="4" t="s">
        <v>98</v>
      </c>
      <c r="D466" s="5">
        <v>165</v>
      </c>
    </row>
    <row r="467" spans="1:4" ht="16.5" customHeight="1" x14ac:dyDescent="0.15">
      <c r="A467" s="4" t="s">
        <v>226</v>
      </c>
      <c r="B467" s="4" t="s">
        <v>99</v>
      </c>
      <c r="C467" s="4" t="s">
        <v>100</v>
      </c>
      <c r="D467" s="5">
        <v>432</v>
      </c>
    </row>
    <row r="468" spans="1:4" ht="16.5" customHeight="1" x14ac:dyDescent="0.15">
      <c r="A468" s="4" t="s">
        <v>226</v>
      </c>
      <c r="B468" s="4" t="s">
        <v>101</v>
      </c>
      <c r="C468" s="4" t="s">
        <v>102</v>
      </c>
      <c r="D468" s="5">
        <v>752</v>
      </c>
    </row>
    <row r="469" spans="1:4" ht="16.5" customHeight="1" x14ac:dyDescent="0.15">
      <c r="A469" s="4" t="s">
        <v>226</v>
      </c>
      <c r="B469" s="4" t="s">
        <v>103</v>
      </c>
      <c r="C469" s="4" t="s">
        <v>104</v>
      </c>
      <c r="D469" s="5">
        <v>1333</v>
      </c>
    </row>
    <row r="470" spans="1:4" ht="16.5" customHeight="1" x14ac:dyDescent="0.15">
      <c r="A470" s="4" t="s">
        <v>226</v>
      </c>
      <c r="B470" s="4" t="s">
        <v>105</v>
      </c>
      <c r="C470" s="4" t="s">
        <v>106</v>
      </c>
      <c r="D470" s="5">
        <v>259</v>
      </c>
    </row>
    <row r="471" spans="1:4" ht="16.5" customHeight="1" x14ac:dyDescent="0.15">
      <c r="A471" s="4" t="s">
        <v>226</v>
      </c>
      <c r="B471" s="4" t="s">
        <v>130</v>
      </c>
      <c r="C471" s="4" t="s">
        <v>131</v>
      </c>
      <c r="D471" s="5">
        <v>111</v>
      </c>
    </row>
    <row r="472" spans="1:4" ht="16.5" customHeight="1" x14ac:dyDescent="0.15">
      <c r="A472" s="4" t="s">
        <v>226</v>
      </c>
      <c r="B472" s="4" t="s">
        <v>107</v>
      </c>
      <c r="C472" s="4" t="s">
        <v>108</v>
      </c>
      <c r="D472" s="5">
        <v>168</v>
      </c>
    </row>
    <row r="473" spans="1:4" ht="16.5" customHeight="1" x14ac:dyDescent="0.15">
      <c r="A473" s="4" t="s">
        <v>226</v>
      </c>
      <c r="B473" s="4" t="s">
        <v>224</v>
      </c>
      <c r="C473" s="4" t="s">
        <v>225</v>
      </c>
      <c r="D473" s="5">
        <v>7</v>
      </c>
    </row>
    <row r="474" spans="1:4" ht="16.5" customHeight="1" x14ac:dyDescent="0.15">
      <c r="A474" s="4" t="s">
        <v>226</v>
      </c>
      <c r="B474" s="4" t="s">
        <v>208</v>
      </c>
      <c r="C474" s="4" t="s">
        <v>209</v>
      </c>
      <c r="D474" s="5">
        <v>43</v>
      </c>
    </row>
    <row r="475" spans="1:4" ht="16.5" customHeight="1" x14ac:dyDescent="0.15">
      <c r="A475" s="4" t="s">
        <v>226</v>
      </c>
      <c r="B475" s="4" t="s">
        <v>179</v>
      </c>
      <c r="C475" s="4" t="s">
        <v>180</v>
      </c>
      <c r="D475" s="5">
        <v>36</v>
      </c>
    </row>
    <row r="476" spans="1:4" ht="16.5" customHeight="1" x14ac:dyDescent="0.15">
      <c r="A476" s="4" t="s">
        <v>226</v>
      </c>
      <c r="B476" s="4" t="s">
        <v>210</v>
      </c>
      <c r="C476" s="4" t="s">
        <v>211</v>
      </c>
      <c r="D476" s="5">
        <v>3</v>
      </c>
    </row>
    <row r="477" spans="1:4" ht="16.5" customHeight="1" x14ac:dyDescent="0.15">
      <c r="A477" s="4" t="s">
        <v>241</v>
      </c>
      <c r="B477" s="4" t="s">
        <v>135</v>
      </c>
      <c r="C477" s="4" t="s">
        <v>136</v>
      </c>
      <c r="D477" s="5">
        <v>303</v>
      </c>
    </row>
    <row r="478" spans="1:4" ht="16.5" customHeight="1" x14ac:dyDescent="0.15">
      <c r="A478" s="4" t="s">
        <v>241</v>
      </c>
      <c r="B478" s="4" t="s">
        <v>7</v>
      </c>
      <c r="C478" s="4" t="s">
        <v>8</v>
      </c>
      <c r="D478" s="5">
        <v>39</v>
      </c>
    </row>
    <row r="479" spans="1:4" ht="16.5" customHeight="1" x14ac:dyDescent="0.15">
      <c r="A479" s="4" t="s">
        <v>241</v>
      </c>
      <c r="B479" s="4" t="s">
        <v>9</v>
      </c>
      <c r="C479" s="4" t="s">
        <v>10</v>
      </c>
      <c r="D479" s="5">
        <v>70</v>
      </c>
    </row>
    <row r="480" spans="1:4" ht="16.5" customHeight="1" x14ac:dyDescent="0.15">
      <c r="A480" s="4" t="s">
        <v>241</v>
      </c>
      <c r="B480" s="4" t="s">
        <v>11</v>
      </c>
      <c r="C480" s="4" t="s">
        <v>12</v>
      </c>
      <c r="D480" s="5">
        <v>18</v>
      </c>
    </row>
    <row r="481" spans="1:4" ht="16.5" customHeight="1" x14ac:dyDescent="0.15">
      <c r="A481" s="4" t="s">
        <v>241</v>
      </c>
      <c r="B481" s="4" t="s">
        <v>13</v>
      </c>
      <c r="C481" s="4" t="s">
        <v>14</v>
      </c>
      <c r="D481" s="5">
        <v>116</v>
      </c>
    </row>
    <row r="482" spans="1:4" ht="16.5" customHeight="1" x14ac:dyDescent="0.15">
      <c r="A482" s="4" t="s">
        <v>241</v>
      </c>
      <c r="B482" s="4" t="s">
        <v>15</v>
      </c>
      <c r="C482" s="4" t="s">
        <v>16</v>
      </c>
      <c r="D482" s="5">
        <v>510</v>
      </c>
    </row>
    <row r="483" spans="1:4" ht="16.5" customHeight="1" x14ac:dyDescent="0.15">
      <c r="A483" s="4" t="s">
        <v>241</v>
      </c>
      <c r="B483" s="4" t="s">
        <v>17</v>
      </c>
      <c r="C483" s="4" t="s">
        <v>18</v>
      </c>
      <c r="D483" s="5">
        <v>24</v>
      </c>
    </row>
    <row r="484" spans="1:4" ht="16.5" customHeight="1" x14ac:dyDescent="0.15">
      <c r="A484" s="4" t="s">
        <v>241</v>
      </c>
      <c r="B484" s="4" t="s">
        <v>19</v>
      </c>
      <c r="C484" s="4" t="s">
        <v>20</v>
      </c>
      <c r="D484" s="5">
        <v>151</v>
      </c>
    </row>
    <row r="485" spans="1:4" ht="16.5" customHeight="1" x14ac:dyDescent="0.15">
      <c r="A485" s="4" t="s">
        <v>241</v>
      </c>
      <c r="B485" s="4" t="s">
        <v>21</v>
      </c>
      <c r="C485" s="4" t="s">
        <v>22</v>
      </c>
      <c r="D485" s="5">
        <v>388</v>
      </c>
    </row>
    <row r="486" spans="1:4" ht="16.5" customHeight="1" x14ac:dyDescent="0.15">
      <c r="A486" s="4" t="s">
        <v>241</v>
      </c>
      <c r="B486" s="4" t="s">
        <v>23</v>
      </c>
      <c r="C486" s="4" t="s">
        <v>24</v>
      </c>
      <c r="D486" s="5">
        <v>175</v>
      </c>
    </row>
    <row r="487" spans="1:4" ht="16.5" customHeight="1" x14ac:dyDescent="0.15">
      <c r="A487" s="4" t="s">
        <v>241</v>
      </c>
      <c r="B487" s="4" t="s">
        <v>25</v>
      </c>
      <c r="C487" s="4" t="s">
        <v>26</v>
      </c>
      <c r="D487" s="5">
        <v>22</v>
      </c>
    </row>
    <row r="488" spans="1:4" ht="16.5" customHeight="1" x14ac:dyDescent="0.15">
      <c r="A488" s="4" t="s">
        <v>241</v>
      </c>
      <c r="B488" s="4" t="s">
        <v>27</v>
      </c>
      <c r="C488" s="4" t="s">
        <v>28</v>
      </c>
      <c r="D488" s="5">
        <v>709</v>
      </c>
    </row>
    <row r="489" spans="1:4" ht="16.5" customHeight="1" x14ac:dyDescent="0.15">
      <c r="A489" s="4" t="s">
        <v>241</v>
      </c>
      <c r="B489" s="4" t="s">
        <v>29</v>
      </c>
      <c r="C489" s="4" t="s">
        <v>30</v>
      </c>
      <c r="D489" s="5">
        <v>15</v>
      </c>
    </row>
    <row r="490" spans="1:4" ht="16.5" customHeight="1" x14ac:dyDescent="0.15">
      <c r="A490" s="4" t="s">
        <v>241</v>
      </c>
      <c r="B490" s="4" t="s">
        <v>31</v>
      </c>
      <c r="C490" s="4" t="s">
        <v>32</v>
      </c>
      <c r="D490" s="5">
        <v>122</v>
      </c>
    </row>
    <row r="491" spans="1:4" ht="16.5" customHeight="1" x14ac:dyDescent="0.15">
      <c r="A491" s="4" t="s">
        <v>241</v>
      </c>
      <c r="B491" s="4" t="s">
        <v>33</v>
      </c>
      <c r="C491" s="4" t="s">
        <v>34</v>
      </c>
      <c r="D491" s="5">
        <v>73</v>
      </c>
    </row>
    <row r="492" spans="1:4" ht="16.5" customHeight="1" x14ac:dyDescent="0.15">
      <c r="A492" s="4" t="s">
        <v>241</v>
      </c>
      <c r="B492" s="4" t="s">
        <v>35</v>
      </c>
      <c r="C492" s="4" t="s">
        <v>36</v>
      </c>
      <c r="D492" s="5">
        <v>300</v>
      </c>
    </row>
    <row r="493" spans="1:4" ht="16.5" customHeight="1" x14ac:dyDescent="0.15">
      <c r="A493" s="4" t="s">
        <v>241</v>
      </c>
      <c r="B493" s="4" t="s">
        <v>37</v>
      </c>
      <c r="C493" s="4" t="s">
        <v>38</v>
      </c>
      <c r="D493" s="5">
        <v>124</v>
      </c>
    </row>
    <row r="494" spans="1:4" ht="16.5" customHeight="1" x14ac:dyDescent="0.15">
      <c r="A494" s="4" t="s">
        <v>241</v>
      </c>
      <c r="B494" s="4" t="s">
        <v>184</v>
      </c>
      <c r="C494" s="4" t="s">
        <v>185</v>
      </c>
      <c r="D494" s="5">
        <v>38</v>
      </c>
    </row>
    <row r="495" spans="1:4" ht="16.5" customHeight="1" x14ac:dyDescent="0.15">
      <c r="A495" s="4" t="s">
        <v>241</v>
      </c>
      <c r="B495" s="4" t="s">
        <v>186</v>
      </c>
      <c r="C495" s="4" t="s">
        <v>187</v>
      </c>
      <c r="D495" s="5">
        <v>4</v>
      </c>
    </row>
    <row r="496" spans="1:4" ht="16.5" customHeight="1" x14ac:dyDescent="0.15">
      <c r="A496" s="4" t="s">
        <v>241</v>
      </c>
      <c r="B496" s="4" t="s">
        <v>39</v>
      </c>
      <c r="C496" s="4" t="s">
        <v>40</v>
      </c>
      <c r="D496" s="6"/>
    </row>
    <row r="497" spans="1:4" ht="16.5" customHeight="1" x14ac:dyDescent="0.15">
      <c r="A497" s="4" t="s">
        <v>241</v>
      </c>
      <c r="B497" s="4" t="s">
        <v>41</v>
      </c>
      <c r="C497" s="4" t="s">
        <v>42</v>
      </c>
      <c r="D497" s="5">
        <v>29</v>
      </c>
    </row>
    <row r="498" spans="1:4" ht="16.5" customHeight="1" x14ac:dyDescent="0.15">
      <c r="A498" s="4" t="s">
        <v>241</v>
      </c>
      <c r="B498" s="4" t="s">
        <v>43</v>
      </c>
      <c r="C498" s="4" t="s">
        <v>44</v>
      </c>
      <c r="D498" s="5">
        <v>2</v>
      </c>
    </row>
    <row r="499" spans="1:4" ht="16.5" customHeight="1" x14ac:dyDescent="0.15">
      <c r="A499" s="4" t="s">
        <v>241</v>
      </c>
      <c r="B499" s="4" t="s">
        <v>45</v>
      </c>
      <c r="C499" s="4" t="s">
        <v>46</v>
      </c>
      <c r="D499" s="5">
        <v>102</v>
      </c>
    </row>
    <row r="500" spans="1:4" ht="16.5" customHeight="1" x14ac:dyDescent="0.15">
      <c r="A500" s="4" t="s">
        <v>241</v>
      </c>
      <c r="B500" s="4" t="s">
        <v>47</v>
      </c>
      <c r="C500" s="4" t="s">
        <v>48</v>
      </c>
      <c r="D500" s="5">
        <v>25</v>
      </c>
    </row>
    <row r="501" spans="1:4" ht="16.5" customHeight="1" x14ac:dyDescent="0.15">
      <c r="A501" s="4" t="s">
        <v>241</v>
      </c>
      <c r="B501" s="4" t="s">
        <v>49</v>
      </c>
      <c r="C501" s="4" t="s">
        <v>50</v>
      </c>
      <c r="D501" s="5">
        <v>50</v>
      </c>
    </row>
    <row r="502" spans="1:4" ht="16.5" customHeight="1" x14ac:dyDescent="0.15">
      <c r="A502" s="4" t="s">
        <v>241</v>
      </c>
      <c r="B502" s="4" t="s">
        <v>51</v>
      </c>
      <c r="C502" s="4" t="s">
        <v>52</v>
      </c>
      <c r="D502" s="5">
        <v>16</v>
      </c>
    </row>
    <row r="503" spans="1:4" ht="16.5" customHeight="1" x14ac:dyDescent="0.15">
      <c r="A503" s="4" t="s">
        <v>241</v>
      </c>
      <c r="B503" s="4" t="s">
        <v>110</v>
      </c>
      <c r="C503" s="4" t="s">
        <v>111</v>
      </c>
      <c r="D503" s="5">
        <v>7</v>
      </c>
    </row>
    <row r="504" spans="1:4" ht="16.5" customHeight="1" x14ac:dyDescent="0.15">
      <c r="A504" s="4" t="s">
        <v>241</v>
      </c>
      <c r="B504" s="4" t="s">
        <v>190</v>
      </c>
      <c r="C504" s="4" t="s">
        <v>191</v>
      </c>
      <c r="D504" s="5">
        <v>1</v>
      </c>
    </row>
    <row r="505" spans="1:4" ht="16.5" customHeight="1" x14ac:dyDescent="0.15">
      <c r="A505" s="4" t="s">
        <v>241</v>
      </c>
      <c r="B505" s="4" t="s">
        <v>151</v>
      </c>
      <c r="C505" s="4" t="s">
        <v>152</v>
      </c>
      <c r="D505" s="5">
        <v>78</v>
      </c>
    </row>
    <row r="506" spans="1:4" ht="16.5" customHeight="1" x14ac:dyDescent="0.15">
      <c r="A506" s="4" t="s">
        <v>241</v>
      </c>
      <c r="B506" s="4" t="s">
        <v>112</v>
      </c>
      <c r="C506" s="4" t="s">
        <v>113</v>
      </c>
      <c r="D506" s="5">
        <v>273</v>
      </c>
    </row>
    <row r="507" spans="1:4" ht="16.5" customHeight="1" x14ac:dyDescent="0.15">
      <c r="A507" s="4" t="s">
        <v>241</v>
      </c>
      <c r="B507" s="4" t="s">
        <v>53</v>
      </c>
      <c r="C507" s="4" t="s">
        <v>54</v>
      </c>
      <c r="D507" s="5">
        <v>103</v>
      </c>
    </row>
    <row r="508" spans="1:4" ht="16.5" customHeight="1" x14ac:dyDescent="0.15">
      <c r="A508" s="4" t="s">
        <v>241</v>
      </c>
      <c r="B508" s="4" t="s">
        <v>55</v>
      </c>
      <c r="C508" s="4" t="s">
        <v>56</v>
      </c>
      <c r="D508" s="5">
        <v>342</v>
      </c>
    </row>
    <row r="509" spans="1:4" ht="16.5" customHeight="1" x14ac:dyDescent="0.15">
      <c r="A509" s="4" t="s">
        <v>241</v>
      </c>
      <c r="B509" s="4" t="s">
        <v>153</v>
      </c>
      <c r="C509" s="4" t="s">
        <v>154</v>
      </c>
      <c r="D509" s="5">
        <v>311</v>
      </c>
    </row>
    <row r="510" spans="1:4" ht="16.5" customHeight="1" x14ac:dyDescent="0.15">
      <c r="A510" s="4" t="s">
        <v>241</v>
      </c>
      <c r="B510" s="4" t="s">
        <v>57</v>
      </c>
      <c r="C510" s="4" t="s">
        <v>58</v>
      </c>
      <c r="D510" s="5">
        <v>342</v>
      </c>
    </row>
    <row r="511" spans="1:4" ht="16.5" customHeight="1" x14ac:dyDescent="0.15">
      <c r="A511" s="4" t="s">
        <v>241</v>
      </c>
      <c r="B511" s="4" t="s">
        <v>59</v>
      </c>
      <c r="C511" s="4" t="s">
        <v>60</v>
      </c>
      <c r="D511" s="5">
        <v>34</v>
      </c>
    </row>
    <row r="512" spans="1:4" ht="16.5" customHeight="1" x14ac:dyDescent="0.15">
      <c r="A512" s="4" t="s">
        <v>241</v>
      </c>
      <c r="B512" s="4" t="s">
        <v>61</v>
      </c>
      <c r="C512" s="4" t="s">
        <v>62</v>
      </c>
      <c r="D512" s="5">
        <v>6</v>
      </c>
    </row>
    <row r="513" spans="1:4" ht="16.5" customHeight="1" x14ac:dyDescent="0.15">
      <c r="A513" s="4" t="s">
        <v>241</v>
      </c>
      <c r="B513" s="4" t="s">
        <v>63</v>
      </c>
      <c r="C513" s="4" t="s">
        <v>64</v>
      </c>
      <c r="D513" s="5">
        <v>351</v>
      </c>
    </row>
    <row r="514" spans="1:4" ht="16.5" customHeight="1" x14ac:dyDescent="0.15">
      <c r="A514" s="4" t="s">
        <v>241</v>
      </c>
      <c r="B514" s="4" t="s">
        <v>120</v>
      </c>
      <c r="C514" s="4" t="s">
        <v>121</v>
      </c>
      <c r="D514" s="5">
        <v>67</v>
      </c>
    </row>
    <row r="515" spans="1:4" ht="16.5" customHeight="1" x14ac:dyDescent="0.15">
      <c r="A515" s="4" t="s">
        <v>241</v>
      </c>
      <c r="B515" s="4" t="s">
        <v>65</v>
      </c>
      <c r="C515" s="4" t="s">
        <v>66</v>
      </c>
      <c r="D515" s="5">
        <v>79</v>
      </c>
    </row>
    <row r="516" spans="1:4" ht="16.5" customHeight="1" x14ac:dyDescent="0.15">
      <c r="A516" s="4" t="s">
        <v>241</v>
      </c>
      <c r="B516" s="4" t="s">
        <v>69</v>
      </c>
      <c r="C516" s="4" t="s">
        <v>70</v>
      </c>
      <c r="D516" s="5">
        <v>254</v>
      </c>
    </row>
    <row r="517" spans="1:4" ht="16.5" customHeight="1" x14ac:dyDescent="0.15">
      <c r="A517" s="4" t="s">
        <v>241</v>
      </c>
      <c r="B517" s="4" t="s">
        <v>71</v>
      </c>
      <c r="C517" s="4" t="s">
        <v>72</v>
      </c>
      <c r="D517" s="5">
        <v>267</v>
      </c>
    </row>
    <row r="518" spans="1:4" ht="16.5" customHeight="1" x14ac:dyDescent="0.15">
      <c r="A518" s="4" t="s">
        <v>241</v>
      </c>
      <c r="B518" s="4" t="s">
        <v>73</v>
      </c>
      <c r="C518" s="4" t="s">
        <v>74</v>
      </c>
      <c r="D518" s="5">
        <v>28</v>
      </c>
    </row>
    <row r="519" spans="1:4" ht="16.5" customHeight="1" x14ac:dyDescent="0.15">
      <c r="A519" s="4" t="s">
        <v>241</v>
      </c>
      <c r="B519" s="4" t="s">
        <v>75</v>
      </c>
      <c r="C519" s="4" t="s">
        <v>76</v>
      </c>
      <c r="D519" s="5">
        <v>48</v>
      </c>
    </row>
    <row r="520" spans="1:4" ht="16.5" customHeight="1" x14ac:dyDescent="0.15">
      <c r="A520" s="4" t="s">
        <v>241</v>
      </c>
      <c r="B520" s="4" t="s">
        <v>198</v>
      </c>
      <c r="C520" s="4" t="s">
        <v>199</v>
      </c>
      <c r="D520" s="5">
        <v>21</v>
      </c>
    </row>
    <row r="521" spans="1:4" ht="16.5" customHeight="1" x14ac:dyDescent="0.15">
      <c r="A521" s="4" t="s">
        <v>241</v>
      </c>
      <c r="B521" s="4" t="s">
        <v>81</v>
      </c>
      <c r="C521" s="4" t="s">
        <v>82</v>
      </c>
      <c r="D521" s="5">
        <v>16</v>
      </c>
    </row>
    <row r="522" spans="1:4" ht="16.5" customHeight="1" x14ac:dyDescent="0.15">
      <c r="A522" s="4" t="s">
        <v>241</v>
      </c>
      <c r="B522" s="4" t="s">
        <v>83</v>
      </c>
      <c r="C522" s="4" t="s">
        <v>84</v>
      </c>
      <c r="D522" s="5">
        <v>124</v>
      </c>
    </row>
    <row r="523" spans="1:4" ht="16.5" customHeight="1" x14ac:dyDescent="0.15">
      <c r="A523" s="4" t="s">
        <v>241</v>
      </c>
      <c r="B523" s="4" t="s">
        <v>122</v>
      </c>
      <c r="C523" s="4" t="s">
        <v>123</v>
      </c>
      <c r="D523" s="5">
        <v>9</v>
      </c>
    </row>
    <row r="524" spans="1:4" ht="16.5" customHeight="1" x14ac:dyDescent="0.15">
      <c r="A524" s="4" t="s">
        <v>241</v>
      </c>
      <c r="B524" s="4" t="s">
        <v>163</v>
      </c>
      <c r="C524" s="4" t="s">
        <v>164</v>
      </c>
      <c r="D524" s="5">
        <v>8</v>
      </c>
    </row>
    <row r="525" spans="1:4" ht="16.5" customHeight="1" x14ac:dyDescent="0.15">
      <c r="A525" s="4" t="s">
        <v>241</v>
      </c>
      <c r="B525" s="4" t="s">
        <v>165</v>
      </c>
      <c r="C525" s="4" t="s">
        <v>166</v>
      </c>
      <c r="D525" s="5">
        <v>15</v>
      </c>
    </row>
    <row r="526" spans="1:4" ht="16.5" customHeight="1" x14ac:dyDescent="0.15">
      <c r="A526" s="4" t="s">
        <v>241</v>
      </c>
      <c r="B526" s="4" t="s">
        <v>217</v>
      </c>
      <c r="C526" s="4" t="s">
        <v>218</v>
      </c>
      <c r="D526" s="5">
        <v>5</v>
      </c>
    </row>
    <row r="527" spans="1:4" ht="16.5" customHeight="1" x14ac:dyDescent="0.15">
      <c r="A527" s="4" t="s">
        <v>241</v>
      </c>
      <c r="B527" s="4" t="s">
        <v>124</v>
      </c>
      <c r="C527" s="4" t="s">
        <v>125</v>
      </c>
      <c r="D527" s="5">
        <v>19</v>
      </c>
    </row>
    <row r="528" spans="1:4" ht="16.5" customHeight="1" x14ac:dyDescent="0.15">
      <c r="A528" s="4" t="s">
        <v>241</v>
      </c>
      <c r="B528" s="4" t="s">
        <v>91</v>
      </c>
      <c r="C528" s="4" t="s">
        <v>92</v>
      </c>
      <c r="D528" s="5">
        <v>23</v>
      </c>
    </row>
    <row r="529" spans="1:4" ht="16.5" customHeight="1" x14ac:dyDescent="0.15">
      <c r="A529" s="4" t="s">
        <v>241</v>
      </c>
      <c r="B529" s="4" t="s">
        <v>242</v>
      </c>
      <c r="C529" s="4" t="s">
        <v>243</v>
      </c>
      <c r="D529" s="5">
        <v>12</v>
      </c>
    </row>
    <row r="530" spans="1:4" ht="16.5" customHeight="1" x14ac:dyDescent="0.15">
      <c r="A530" s="4" t="s">
        <v>241</v>
      </c>
      <c r="B530" s="4" t="s">
        <v>95</v>
      </c>
      <c r="C530" s="4" t="s">
        <v>96</v>
      </c>
      <c r="D530" s="5">
        <v>2</v>
      </c>
    </row>
    <row r="531" spans="1:4" ht="16.5" customHeight="1" x14ac:dyDescent="0.15">
      <c r="A531" s="4" t="s">
        <v>241</v>
      </c>
      <c r="B531" s="4" t="s">
        <v>97</v>
      </c>
      <c r="C531" s="4" t="s">
        <v>98</v>
      </c>
      <c r="D531" s="5">
        <v>41</v>
      </c>
    </row>
    <row r="532" spans="1:4" ht="16.5" customHeight="1" x14ac:dyDescent="0.15">
      <c r="A532" s="4" t="s">
        <v>241</v>
      </c>
      <c r="B532" s="4" t="s">
        <v>99</v>
      </c>
      <c r="C532" s="4" t="s">
        <v>100</v>
      </c>
      <c r="D532" s="5">
        <v>31</v>
      </c>
    </row>
    <row r="533" spans="1:4" ht="16.5" customHeight="1" x14ac:dyDescent="0.15">
      <c r="A533" s="4" t="s">
        <v>241</v>
      </c>
      <c r="B533" s="4" t="s">
        <v>128</v>
      </c>
      <c r="C533" s="4" t="s">
        <v>129</v>
      </c>
      <c r="D533" s="5">
        <v>56</v>
      </c>
    </row>
    <row r="534" spans="1:4" ht="16.5" customHeight="1" x14ac:dyDescent="0.15">
      <c r="A534" s="4" t="s">
        <v>241</v>
      </c>
      <c r="B534" s="4" t="s">
        <v>101</v>
      </c>
      <c r="C534" s="4" t="s">
        <v>102</v>
      </c>
      <c r="D534" s="5">
        <v>77</v>
      </c>
    </row>
    <row r="535" spans="1:4" ht="16.5" customHeight="1" x14ac:dyDescent="0.15">
      <c r="A535" s="4" t="s">
        <v>241</v>
      </c>
      <c r="B535" s="4" t="s">
        <v>103</v>
      </c>
      <c r="C535" s="4" t="s">
        <v>104</v>
      </c>
      <c r="D535" s="5">
        <v>96</v>
      </c>
    </row>
    <row r="536" spans="1:4" ht="16.5" customHeight="1" x14ac:dyDescent="0.15">
      <c r="A536" s="4" t="s">
        <v>241</v>
      </c>
      <c r="B536" s="4" t="s">
        <v>105</v>
      </c>
      <c r="C536" s="4" t="s">
        <v>106</v>
      </c>
      <c r="D536" s="5">
        <v>48</v>
      </c>
    </row>
    <row r="537" spans="1:4" ht="16.5" customHeight="1" x14ac:dyDescent="0.15">
      <c r="A537" s="4" t="s">
        <v>241</v>
      </c>
      <c r="B537" s="4" t="s">
        <v>130</v>
      </c>
      <c r="C537" s="4" t="s">
        <v>131</v>
      </c>
      <c r="D537" s="5">
        <v>3</v>
      </c>
    </row>
    <row r="538" spans="1:4" ht="16.5" customHeight="1" x14ac:dyDescent="0.15">
      <c r="A538" s="4" t="s">
        <v>241</v>
      </c>
      <c r="B538" s="4" t="s">
        <v>171</v>
      </c>
      <c r="C538" s="4" t="s">
        <v>172</v>
      </c>
      <c r="D538" s="5">
        <v>123</v>
      </c>
    </row>
    <row r="539" spans="1:4" ht="16.5" customHeight="1" x14ac:dyDescent="0.15">
      <c r="A539" s="4" t="s">
        <v>241</v>
      </c>
      <c r="B539" s="4" t="s">
        <v>173</v>
      </c>
      <c r="C539" s="4" t="s">
        <v>174</v>
      </c>
      <c r="D539" s="5">
        <v>52</v>
      </c>
    </row>
    <row r="540" spans="1:4" ht="16.5" customHeight="1" x14ac:dyDescent="0.15">
      <c r="A540" s="4" t="s">
        <v>241</v>
      </c>
      <c r="B540" s="4" t="s">
        <v>107</v>
      </c>
      <c r="C540" s="4" t="s">
        <v>108</v>
      </c>
      <c r="D540" s="5">
        <v>25</v>
      </c>
    </row>
    <row r="541" spans="1:4" ht="16.5" customHeight="1" x14ac:dyDescent="0.15">
      <c r="A541" s="4" t="s">
        <v>241</v>
      </c>
      <c r="B541" s="4" t="s">
        <v>175</v>
      </c>
      <c r="C541" s="4" t="s">
        <v>176</v>
      </c>
      <c r="D541" s="5">
        <v>97</v>
      </c>
    </row>
    <row r="542" spans="1:4" ht="16.5" customHeight="1" x14ac:dyDescent="0.15">
      <c r="A542" s="4" t="s">
        <v>241</v>
      </c>
      <c r="B542" s="4" t="s">
        <v>208</v>
      </c>
      <c r="C542" s="4" t="s">
        <v>209</v>
      </c>
      <c r="D542" s="5">
        <v>17</v>
      </c>
    </row>
    <row r="543" spans="1:4" ht="16.5" customHeight="1" x14ac:dyDescent="0.15">
      <c r="A543" s="4" t="s">
        <v>241</v>
      </c>
      <c r="B543" s="4" t="s">
        <v>179</v>
      </c>
      <c r="C543" s="4" t="s">
        <v>180</v>
      </c>
      <c r="D543" s="5">
        <v>11</v>
      </c>
    </row>
    <row r="544" spans="1:4" ht="16.5" customHeight="1" x14ac:dyDescent="0.15">
      <c r="A544" s="4" t="s">
        <v>244</v>
      </c>
      <c r="B544" s="4" t="s">
        <v>135</v>
      </c>
      <c r="C544" s="4" t="s">
        <v>136</v>
      </c>
      <c r="D544" s="5">
        <v>1926</v>
      </c>
    </row>
    <row r="545" spans="1:4" ht="16.5" customHeight="1" x14ac:dyDescent="0.15">
      <c r="A545" s="4" t="s">
        <v>244</v>
      </c>
      <c r="B545" s="4" t="s">
        <v>5</v>
      </c>
      <c r="C545" s="4" t="s">
        <v>6</v>
      </c>
      <c r="D545" s="5">
        <v>12</v>
      </c>
    </row>
    <row r="546" spans="1:4" ht="16.5" customHeight="1" x14ac:dyDescent="0.15">
      <c r="A546" s="4" t="s">
        <v>244</v>
      </c>
      <c r="B546" s="4" t="s">
        <v>139</v>
      </c>
      <c r="C546" s="4" t="s">
        <v>140</v>
      </c>
      <c r="D546" s="5">
        <v>91</v>
      </c>
    </row>
    <row r="547" spans="1:4" ht="16.5" customHeight="1" x14ac:dyDescent="0.15">
      <c r="A547" s="4" t="s">
        <v>244</v>
      </c>
      <c r="B547" s="4" t="s">
        <v>7</v>
      </c>
      <c r="C547" s="4" t="s">
        <v>8</v>
      </c>
      <c r="D547" s="5">
        <v>246</v>
      </c>
    </row>
    <row r="548" spans="1:4" ht="16.5" customHeight="1" x14ac:dyDescent="0.15">
      <c r="A548" s="4" t="s">
        <v>244</v>
      </c>
      <c r="B548" s="4" t="s">
        <v>9</v>
      </c>
      <c r="C548" s="4" t="s">
        <v>10</v>
      </c>
      <c r="D548" s="5">
        <v>339</v>
      </c>
    </row>
    <row r="549" spans="1:4" ht="16.5" customHeight="1" x14ac:dyDescent="0.15">
      <c r="A549" s="4" t="s">
        <v>244</v>
      </c>
      <c r="B549" s="4" t="s">
        <v>11</v>
      </c>
      <c r="C549" s="4" t="s">
        <v>12</v>
      </c>
      <c r="D549" s="5">
        <v>167</v>
      </c>
    </row>
    <row r="550" spans="1:4" ht="16.5" customHeight="1" x14ac:dyDescent="0.15">
      <c r="A550" s="4" t="s">
        <v>244</v>
      </c>
      <c r="B550" s="4" t="s">
        <v>13</v>
      </c>
      <c r="C550" s="4" t="s">
        <v>14</v>
      </c>
      <c r="D550" s="5">
        <v>865</v>
      </c>
    </row>
    <row r="551" spans="1:4" ht="16.5" customHeight="1" x14ac:dyDescent="0.15">
      <c r="A551" s="4" t="s">
        <v>244</v>
      </c>
      <c r="B551" s="4" t="s">
        <v>15</v>
      </c>
      <c r="C551" s="4" t="s">
        <v>16</v>
      </c>
      <c r="D551" s="5">
        <v>3941</v>
      </c>
    </row>
    <row r="552" spans="1:4" ht="16.5" customHeight="1" x14ac:dyDescent="0.15">
      <c r="A552" s="4" t="s">
        <v>244</v>
      </c>
      <c r="B552" s="4" t="s">
        <v>17</v>
      </c>
      <c r="C552" s="4" t="s">
        <v>18</v>
      </c>
      <c r="D552" s="5">
        <v>64</v>
      </c>
    </row>
    <row r="553" spans="1:4" ht="16.5" customHeight="1" x14ac:dyDescent="0.15">
      <c r="A553" s="4" t="s">
        <v>244</v>
      </c>
      <c r="B553" s="4" t="s">
        <v>141</v>
      </c>
      <c r="C553" s="4" t="s">
        <v>142</v>
      </c>
      <c r="D553" s="5">
        <v>82</v>
      </c>
    </row>
    <row r="554" spans="1:4" ht="16.5" customHeight="1" x14ac:dyDescent="0.15">
      <c r="A554" s="4" t="s">
        <v>244</v>
      </c>
      <c r="B554" s="4" t="s">
        <v>143</v>
      </c>
      <c r="C554" s="4" t="s">
        <v>144</v>
      </c>
      <c r="D554" s="5">
        <v>84</v>
      </c>
    </row>
    <row r="555" spans="1:4" ht="16.5" customHeight="1" x14ac:dyDescent="0.15">
      <c r="A555" s="4" t="s">
        <v>244</v>
      </c>
      <c r="B555" s="4" t="s">
        <v>145</v>
      </c>
      <c r="C555" s="4" t="s">
        <v>146</v>
      </c>
      <c r="D555" s="5">
        <v>31</v>
      </c>
    </row>
    <row r="556" spans="1:4" ht="16.5" customHeight="1" x14ac:dyDescent="0.15">
      <c r="A556" s="4" t="s">
        <v>244</v>
      </c>
      <c r="B556" s="4" t="s">
        <v>19</v>
      </c>
      <c r="C556" s="4" t="s">
        <v>20</v>
      </c>
      <c r="D556" s="5">
        <v>796</v>
      </c>
    </row>
    <row r="557" spans="1:4" ht="16.5" customHeight="1" x14ac:dyDescent="0.15">
      <c r="A557" s="4" t="s">
        <v>244</v>
      </c>
      <c r="B557" s="4" t="s">
        <v>21</v>
      </c>
      <c r="C557" s="4" t="s">
        <v>22</v>
      </c>
      <c r="D557" s="5">
        <v>3280</v>
      </c>
    </row>
    <row r="558" spans="1:4" ht="16.5" customHeight="1" x14ac:dyDescent="0.15">
      <c r="A558" s="4" t="s">
        <v>244</v>
      </c>
      <c r="B558" s="4" t="s">
        <v>23</v>
      </c>
      <c r="C558" s="4" t="s">
        <v>24</v>
      </c>
      <c r="D558" s="5">
        <v>1148</v>
      </c>
    </row>
    <row r="559" spans="1:4" ht="16.5" customHeight="1" x14ac:dyDescent="0.15">
      <c r="A559" s="4" t="s">
        <v>244</v>
      </c>
      <c r="B559" s="4" t="s">
        <v>25</v>
      </c>
      <c r="C559" s="4" t="s">
        <v>26</v>
      </c>
      <c r="D559" s="5">
        <v>202</v>
      </c>
    </row>
    <row r="560" spans="1:4" ht="16.5" customHeight="1" x14ac:dyDescent="0.15">
      <c r="A560" s="4" t="s">
        <v>244</v>
      </c>
      <c r="B560" s="4" t="s">
        <v>147</v>
      </c>
      <c r="C560" s="4" t="s">
        <v>148</v>
      </c>
      <c r="D560" s="5">
        <v>197</v>
      </c>
    </row>
    <row r="561" spans="1:4" ht="16.5" customHeight="1" x14ac:dyDescent="0.15">
      <c r="A561" s="4" t="s">
        <v>244</v>
      </c>
      <c r="B561" s="4" t="s">
        <v>27</v>
      </c>
      <c r="C561" s="4" t="s">
        <v>28</v>
      </c>
      <c r="D561" s="5">
        <v>5382</v>
      </c>
    </row>
    <row r="562" spans="1:4" ht="16.5" customHeight="1" x14ac:dyDescent="0.15">
      <c r="A562" s="4" t="s">
        <v>244</v>
      </c>
      <c r="B562" s="4" t="s">
        <v>29</v>
      </c>
      <c r="C562" s="4" t="s">
        <v>30</v>
      </c>
      <c r="D562" s="5">
        <v>39</v>
      </c>
    </row>
    <row r="563" spans="1:4" ht="16.5" customHeight="1" x14ac:dyDescent="0.15">
      <c r="A563" s="4" t="s">
        <v>244</v>
      </c>
      <c r="B563" s="4" t="s">
        <v>31</v>
      </c>
      <c r="C563" s="4" t="s">
        <v>32</v>
      </c>
      <c r="D563" s="5">
        <v>686</v>
      </c>
    </row>
    <row r="564" spans="1:4" ht="16.5" customHeight="1" x14ac:dyDescent="0.15">
      <c r="A564" s="4" t="s">
        <v>244</v>
      </c>
      <c r="B564" s="4" t="s">
        <v>33</v>
      </c>
      <c r="C564" s="4" t="s">
        <v>34</v>
      </c>
      <c r="D564" s="5">
        <v>356</v>
      </c>
    </row>
    <row r="565" spans="1:4" ht="16.5" customHeight="1" x14ac:dyDescent="0.15">
      <c r="A565" s="4" t="s">
        <v>244</v>
      </c>
      <c r="B565" s="4" t="s">
        <v>35</v>
      </c>
      <c r="C565" s="4" t="s">
        <v>36</v>
      </c>
      <c r="D565" s="5">
        <v>2100</v>
      </c>
    </row>
    <row r="566" spans="1:4" ht="16.5" customHeight="1" x14ac:dyDescent="0.15">
      <c r="A566" s="4" t="s">
        <v>244</v>
      </c>
      <c r="B566" s="4" t="s">
        <v>37</v>
      </c>
      <c r="C566" s="4" t="s">
        <v>38</v>
      </c>
      <c r="D566" s="5">
        <v>1346</v>
      </c>
    </row>
    <row r="567" spans="1:4" ht="16.5" customHeight="1" x14ac:dyDescent="0.15">
      <c r="A567" s="4" t="s">
        <v>244</v>
      </c>
      <c r="B567" s="4" t="s">
        <v>184</v>
      </c>
      <c r="C567" s="4" t="s">
        <v>185</v>
      </c>
      <c r="D567" s="5">
        <v>155</v>
      </c>
    </row>
    <row r="568" spans="1:4" ht="16.5" customHeight="1" x14ac:dyDescent="0.15">
      <c r="A568" s="4" t="s">
        <v>244</v>
      </c>
      <c r="B568" s="4" t="s">
        <v>186</v>
      </c>
      <c r="C568" s="4" t="s">
        <v>187</v>
      </c>
      <c r="D568" s="5">
        <v>15</v>
      </c>
    </row>
    <row r="569" spans="1:4" ht="16.5" customHeight="1" x14ac:dyDescent="0.15">
      <c r="A569" s="4" t="s">
        <v>244</v>
      </c>
      <c r="B569" s="4" t="s">
        <v>39</v>
      </c>
      <c r="C569" s="4" t="s">
        <v>40</v>
      </c>
      <c r="D569" s="5">
        <v>1</v>
      </c>
    </row>
    <row r="570" spans="1:4" ht="16.5" customHeight="1" x14ac:dyDescent="0.15">
      <c r="A570" s="4" t="s">
        <v>244</v>
      </c>
      <c r="B570" s="4" t="s">
        <v>41</v>
      </c>
      <c r="C570" s="4" t="s">
        <v>42</v>
      </c>
      <c r="D570" s="5">
        <v>391</v>
      </c>
    </row>
    <row r="571" spans="1:4" ht="16.5" customHeight="1" x14ac:dyDescent="0.15">
      <c r="A571" s="4" t="s">
        <v>244</v>
      </c>
      <c r="B571" s="4" t="s">
        <v>188</v>
      </c>
      <c r="C571" s="4" t="s">
        <v>189</v>
      </c>
      <c r="D571" s="6"/>
    </row>
    <row r="572" spans="1:4" ht="16.5" customHeight="1" x14ac:dyDescent="0.15">
      <c r="A572" s="4" t="s">
        <v>244</v>
      </c>
      <c r="B572" s="4" t="s">
        <v>43</v>
      </c>
      <c r="C572" s="4" t="s">
        <v>44</v>
      </c>
      <c r="D572" s="5">
        <v>3</v>
      </c>
    </row>
    <row r="573" spans="1:4" ht="16.5" customHeight="1" x14ac:dyDescent="0.15">
      <c r="A573" s="4" t="s">
        <v>244</v>
      </c>
      <c r="B573" s="4" t="s">
        <v>45</v>
      </c>
      <c r="C573" s="4" t="s">
        <v>46</v>
      </c>
      <c r="D573" s="5">
        <v>607</v>
      </c>
    </row>
    <row r="574" spans="1:4" ht="16.5" customHeight="1" x14ac:dyDescent="0.15">
      <c r="A574" s="4" t="s">
        <v>244</v>
      </c>
      <c r="B574" s="4" t="s">
        <v>149</v>
      </c>
      <c r="C574" s="4" t="s">
        <v>150</v>
      </c>
      <c r="D574" s="5">
        <v>1</v>
      </c>
    </row>
    <row r="575" spans="1:4" ht="16.5" customHeight="1" x14ac:dyDescent="0.15">
      <c r="A575" s="4" t="s">
        <v>244</v>
      </c>
      <c r="B575" s="4" t="s">
        <v>245</v>
      </c>
      <c r="C575" s="4" t="s">
        <v>246</v>
      </c>
      <c r="D575" s="5">
        <v>1</v>
      </c>
    </row>
    <row r="576" spans="1:4" ht="16.5" customHeight="1" x14ac:dyDescent="0.15">
      <c r="A576" s="4" t="s">
        <v>244</v>
      </c>
      <c r="B576" s="4" t="s">
        <v>47</v>
      </c>
      <c r="C576" s="4" t="s">
        <v>48</v>
      </c>
      <c r="D576" s="5">
        <v>92</v>
      </c>
    </row>
    <row r="577" spans="1:4" ht="16.5" customHeight="1" x14ac:dyDescent="0.15">
      <c r="A577" s="4" t="s">
        <v>244</v>
      </c>
      <c r="B577" s="4" t="s">
        <v>49</v>
      </c>
      <c r="C577" s="4" t="s">
        <v>50</v>
      </c>
      <c r="D577" s="5">
        <v>313</v>
      </c>
    </row>
    <row r="578" spans="1:4" ht="16.5" customHeight="1" x14ac:dyDescent="0.15">
      <c r="A578" s="4" t="s">
        <v>244</v>
      </c>
      <c r="B578" s="4" t="s">
        <v>51</v>
      </c>
      <c r="C578" s="4" t="s">
        <v>52</v>
      </c>
      <c r="D578" s="5">
        <v>115</v>
      </c>
    </row>
    <row r="579" spans="1:4" ht="16.5" customHeight="1" x14ac:dyDescent="0.15">
      <c r="A579" s="4" t="s">
        <v>244</v>
      </c>
      <c r="B579" s="4" t="s">
        <v>190</v>
      </c>
      <c r="C579" s="4" t="s">
        <v>191</v>
      </c>
      <c r="D579" s="5">
        <v>20</v>
      </c>
    </row>
    <row r="580" spans="1:4" ht="16.5" customHeight="1" x14ac:dyDescent="0.15">
      <c r="A580" s="4" t="s">
        <v>244</v>
      </c>
      <c r="B580" s="4" t="s">
        <v>151</v>
      </c>
      <c r="C580" s="4" t="s">
        <v>152</v>
      </c>
      <c r="D580" s="5">
        <v>940</v>
      </c>
    </row>
    <row r="581" spans="1:4" ht="16.5" customHeight="1" x14ac:dyDescent="0.15">
      <c r="A581" s="4" t="s">
        <v>244</v>
      </c>
      <c r="B581" s="4" t="s">
        <v>112</v>
      </c>
      <c r="C581" s="4" t="s">
        <v>113</v>
      </c>
      <c r="D581" s="5">
        <v>1605</v>
      </c>
    </row>
    <row r="582" spans="1:4" ht="16.5" customHeight="1" x14ac:dyDescent="0.15">
      <c r="A582" s="4" t="s">
        <v>244</v>
      </c>
      <c r="B582" s="4" t="s">
        <v>53</v>
      </c>
      <c r="C582" s="4" t="s">
        <v>54</v>
      </c>
      <c r="D582" s="5">
        <v>832</v>
      </c>
    </row>
    <row r="583" spans="1:4" ht="16.5" customHeight="1" x14ac:dyDescent="0.15">
      <c r="A583" s="4" t="s">
        <v>244</v>
      </c>
      <c r="B583" s="4" t="s">
        <v>55</v>
      </c>
      <c r="C583" s="4" t="s">
        <v>56</v>
      </c>
      <c r="D583" s="5">
        <v>3329</v>
      </c>
    </row>
    <row r="584" spans="1:4" ht="16.5" customHeight="1" x14ac:dyDescent="0.15">
      <c r="A584" s="4" t="s">
        <v>244</v>
      </c>
      <c r="B584" s="4" t="s">
        <v>153</v>
      </c>
      <c r="C584" s="4" t="s">
        <v>154</v>
      </c>
      <c r="D584" s="5">
        <v>3253</v>
      </c>
    </row>
    <row r="585" spans="1:4" ht="16.5" customHeight="1" x14ac:dyDescent="0.15">
      <c r="A585" s="4" t="s">
        <v>244</v>
      </c>
      <c r="B585" s="4" t="s">
        <v>57</v>
      </c>
      <c r="C585" s="4" t="s">
        <v>58</v>
      </c>
      <c r="D585" s="5">
        <v>2177</v>
      </c>
    </row>
    <row r="586" spans="1:4" ht="16.5" customHeight="1" x14ac:dyDescent="0.15">
      <c r="A586" s="4" t="s">
        <v>244</v>
      </c>
      <c r="B586" s="4" t="s">
        <v>59</v>
      </c>
      <c r="C586" s="4" t="s">
        <v>60</v>
      </c>
      <c r="D586" s="5">
        <v>176</v>
      </c>
    </row>
    <row r="587" spans="1:4" ht="16.5" customHeight="1" x14ac:dyDescent="0.15">
      <c r="A587" s="4" t="s">
        <v>244</v>
      </c>
      <c r="B587" s="4" t="s">
        <v>192</v>
      </c>
      <c r="C587" s="4" t="s">
        <v>193</v>
      </c>
      <c r="D587" s="5">
        <v>593</v>
      </c>
    </row>
    <row r="588" spans="1:4" ht="16.5" customHeight="1" x14ac:dyDescent="0.15">
      <c r="A588" s="4" t="s">
        <v>244</v>
      </c>
      <c r="B588" s="4" t="s">
        <v>114</v>
      </c>
      <c r="C588" s="4" t="s">
        <v>115</v>
      </c>
      <c r="D588" s="5">
        <v>15</v>
      </c>
    </row>
    <row r="589" spans="1:4" ht="16.5" customHeight="1" x14ac:dyDescent="0.15">
      <c r="A589" s="4" t="s">
        <v>244</v>
      </c>
      <c r="B589" s="4" t="s">
        <v>61</v>
      </c>
      <c r="C589" s="4" t="s">
        <v>62</v>
      </c>
      <c r="D589" s="5">
        <v>39</v>
      </c>
    </row>
    <row r="590" spans="1:4" ht="16.5" customHeight="1" x14ac:dyDescent="0.15">
      <c r="A590" s="4" t="s">
        <v>244</v>
      </c>
      <c r="B590" s="4" t="s">
        <v>63</v>
      </c>
      <c r="C590" s="4" t="s">
        <v>64</v>
      </c>
      <c r="D590" s="5">
        <v>2866</v>
      </c>
    </row>
    <row r="591" spans="1:4" ht="16.5" customHeight="1" x14ac:dyDescent="0.15">
      <c r="A591" s="4" t="s">
        <v>244</v>
      </c>
      <c r="B591" s="4" t="s">
        <v>116</v>
      </c>
      <c r="C591" s="4" t="s">
        <v>117</v>
      </c>
      <c r="D591" s="5">
        <v>65</v>
      </c>
    </row>
    <row r="592" spans="1:4" ht="16.5" customHeight="1" x14ac:dyDescent="0.15">
      <c r="A592" s="4" t="s">
        <v>244</v>
      </c>
      <c r="B592" s="4" t="s">
        <v>157</v>
      </c>
      <c r="C592" s="4" t="s">
        <v>158</v>
      </c>
      <c r="D592" s="5">
        <v>5</v>
      </c>
    </row>
    <row r="593" spans="1:4" ht="16.5" customHeight="1" x14ac:dyDescent="0.15">
      <c r="A593" s="4" t="s">
        <v>244</v>
      </c>
      <c r="B593" s="4" t="s">
        <v>120</v>
      </c>
      <c r="C593" s="4" t="s">
        <v>121</v>
      </c>
      <c r="D593" s="5">
        <v>335</v>
      </c>
    </row>
    <row r="594" spans="1:4" ht="16.5" customHeight="1" x14ac:dyDescent="0.15">
      <c r="A594" s="4" t="s">
        <v>244</v>
      </c>
      <c r="B594" s="4" t="s">
        <v>65</v>
      </c>
      <c r="C594" s="4" t="s">
        <v>66</v>
      </c>
      <c r="D594" s="5">
        <v>359</v>
      </c>
    </row>
    <row r="595" spans="1:4" ht="16.5" customHeight="1" x14ac:dyDescent="0.15">
      <c r="A595" s="4" t="s">
        <v>244</v>
      </c>
      <c r="B595" s="4" t="s">
        <v>69</v>
      </c>
      <c r="C595" s="4" t="s">
        <v>70</v>
      </c>
      <c r="D595" s="5">
        <v>2120</v>
      </c>
    </row>
    <row r="596" spans="1:4" ht="16.5" customHeight="1" x14ac:dyDescent="0.15">
      <c r="A596" s="4" t="s">
        <v>244</v>
      </c>
      <c r="B596" s="4" t="s">
        <v>71</v>
      </c>
      <c r="C596" s="4" t="s">
        <v>72</v>
      </c>
      <c r="D596" s="5">
        <v>2132</v>
      </c>
    </row>
    <row r="597" spans="1:4" ht="16.5" customHeight="1" x14ac:dyDescent="0.15">
      <c r="A597" s="4" t="s">
        <v>244</v>
      </c>
      <c r="B597" s="4" t="s">
        <v>196</v>
      </c>
      <c r="C597" s="4" t="s">
        <v>197</v>
      </c>
      <c r="D597" s="5">
        <v>65</v>
      </c>
    </row>
    <row r="598" spans="1:4" ht="16.5" customHeight="1" x14ac:dyDescent="0.15">
      <c r="A598" s="4" t="s">
        <v>244</v>
      </c>
      <c r="B598" s="4" t="s">
        <v>73</v>
      </c>
      <c r="C598" s="4" t="s">
        <v>74</v>
      </c>
      <c r="D598" s="5">
        <v>49</v>
      </c>
    </row>
    <row r="599" spans="1:4" ht="16.5" customHeight="1" x14ac:dyDescent="0.15">
      <c r="A599" s="4" t="s">
        <v>244</v>
      </c>
      <c r="B599" s="4" t="s">
        <v>77</v>
      </c>
      <c r="C599" s="4" t="s">
        <v>78</v>
      </c>
      <c r="D599" s="5">
        <v>344</v>
      </c>
    </row>
    <row r="600" spans="1:4" ht="16.5" customHeight="1" x14ac:dyDescent="0.15">
      <c r="A600" s="4" t="s">
        <v>244</v>
      </c>
      <c r="B600" s="4" t="s">
        <v>79</v>
      </c>
      <c r="C600" s="4" t="s">
        <v>80</v>
      </c>
      <c r="D600" s="5">
        <v>57</v>
      </c>
    </row>
    <row r="601" spans="1:4" ht="16.5" customHeight="1" x14ac:dyDescent="0.15">
      <c r="A601" s="4" t="s">
        <v>244</v>
      </c>
      <c r="B601" s="4" t="s">
        <v>161</v>
      </c>
      <c r="C601" s="4" t="s">
        <v>162</v>
      </c>
      <c r="D601" s="5">
        <v>248</v>
      </c>
    </row>
    <row r="602" spans="1:4" ht="16.5" customHeight="1" x14ac:dyDescent="0.15">
      <c r="A602" s="4" t="s">
        <v>244</v>
      </c>
      <c r="B602" s="4" t="s">
        <v>198</v>
      </c>
      <c r="C602" s="4" t="s">
        <v>199</v>
      </c>
      <c r="D602" s="5">
        <v>190</v>
      </c>
    </row>
    <row r="603" spans="1:4" ht="16.5" customHeight="1" x14ac:dyDescent="0.15">
      <c r="A603" s="4" t="s">
        <v>244</v>
      </c>
      <c r="B603" s="4" t="s">
        <v>81</v>
      </c>
      <c r="C603" s="4" t="s">
        <v>82</v>
      </c>
      <c r="D603" s="5">
        <v>530</v>
      </c>
    </row>
    <row r="604" spans="1:4" ht="16.5" customHeight="1" x14ac:dyDescent="0.15">
      <c r="A604" s="4" t="s">
        <v>244</v>
      </c>
      <c r="B604" s="4" t="s">
        <v>83</v>
      </c>
      <c r="C604" s="4" t="s">
        <v>84</v>
      </c>
      <c r="D604" s="5">
        <v>1434</v>
      </c>
    </row>
    <row r="605" spans="1:4" ht="16.5" customHeight="1" x14ac:dyDescent="0.15">
      <c r="A605" s="4" t="s">
        <v>244</v>
      </c>
      <c r="B605" s="4" t="s">
        <v>165</v>
      </c>
      <c r="C605" s="4" t="s">
        <v>166</v>
      </c>
      <c r="D605" s="5">
        <v>42</v>
      </c>
    </row>
    <row r="606" spans="1:4" ht="16.5" customHeight="1" x14ac:dyDescent="0.15">
      <c r="A606" s="4" t="s">
        <v>244</v>
      </c>
      <c r="B606" s="4" t="s">
        <v>217</v>
      </c>
      <c r="C606" s="4" t="s">
        <v>218</v>
      </c>
      <c r="D606" s="5">
        <v>13</v>
      </c>
    </row>
    <row r="607" spans="1:4" ht="16.5" customHeight="1" x14ac:dyDescent="0.15">
      <c r="A607" s="4" t="s">
        <v>244</v>
      </c>
      <c r="B607" s="4" t="s">
        <v>233</v>
      </c>
      <c r="C607" s="4" t="s">
        <v>234</v>
      </c>
      <c r="D607" s="5">
        <v>110</v>
      </c>
    </row>
    <row r="608" spans="1:4" ht="16.5" customHeight="1" x14ac:dyDescent="0.15">
      <c r="A608" s="4" t="s">
        <v>244</v>
      </c>
      <c r="B608" s="4" t="s">
        <v>124</v>
      </c>
      <c r="C608" s="4" t="s">
        <v>125</v>
      </c>
      <c r="D608" s="5">
        <v>70</v>
      </c>
    </row>
    <row r="609" spans="1:4" ht="16.5" customHeight="1" x14ac:dyDescent="0.15">
      <c r="A609" s="4" t="s">
        <v>244</v>
      </c>
      <c r="B609" s="4" t="s">
        <v>85</v>
      </c>
      <c r="C609" s="4" t="s">
        <v>86</v>
      </c>
      <c r="D609" s="5">
        <v>15</v>
      </c>
    </row>
    <row r="610" spans="1:4" ht="16.5" customHeight="1" x14ac:dyDescent="0.15">
      <c r="A610" s="4" t="s">
        <v>244</v>
      </c>
      <c r="B610" s="4" t="s">
        <v>247</v>
      </c>
      <c r="C610" s="4" t="s">
        <v>248</v>
      </c>
      <c r="D610" s="5">
        <v>30</v>
      </c>
    </row>
    <row r="611" spans="1:4" ht="16.5" customHeight="1" x14ac:dyDescent="0.15">
      <c r="A611" s="4" t="s">
        <v>244</v>
      </c>
      <c r="B611" s="4" t="s">
        <v>249</v>
      </c>
      <c r="C611" s="4" t="s">
        <v>250</v>
      </c>
      <c r="D611" s="5">
        <v>125</v>
      </c>
    </row>
    <row r="612" spans="1:4" ht="16.5" customHeight="1" x14ac:dyDescent="0.15">
      <c r="A612" s="4" t="s">
        <v>244</v>
      </c>
      <c r="B612" s="4" t="s">
        <v>87</v>
      </c>
      <c r="C612" s="4" t="s">
        <v>88</v>
      </c>
      <c r="D612" s="5">
        <v>102</v>
      </c>
    </row>
    <row r="613" spans="1:4" ht="16.5" customHeight="1" x14ac:dyDescent="0.15">
      <c r="A613" s="4" t="s">
        <v>244</v>
      </c>
      <c r="B613" s="4" t="s">
        <v>91</v>
      </c>
      <c r="C613" s="4" t="s">
        <v>92</v>
      </c>
      <c r="D613" s="5">
        <v>111</v>
      </c>
    </row>
    <row r="614" spans="1:4" ht="16.5" customHeight="1" x14ac:dyDescent="0.15">
      <c r="A614" s="4" t="s">
        <v>244</v>
      </c>
      <c r="B614" s="4" t="s">
        <v>251</v>
      </c>
      <c r="C614" s="4" t="s">
        <v>252</v>
      </c>
      <c r="D614" s="5">
        <v>2</v>
      </c>
    </row>
    <row r="615" spans="1:4" ht="16.5" customHeight="1" x14ac:dyDescent="0.15">
      <c r="A615" s="4" t="s">
        <v>244</v>
      </c>
      <c r="B615" s="4" t="s">
        <v>242</v>
      </c>
      <c r="C615" s="4" t="s">
        <v>243</v>
      </c>
      <c r="D615" s="5">
        <v>15</v>
      </c>
    </row>
    <row r="616" spans="1:4" ht="16.5" customHeight="1" x14ac:dyDescent="0.15">
      <c r="A616" s="4" t="s">
        <v>244</v>
      </c>
      <c r="B616" s="4" t="s">
        <v>93</v>
      </c>
      <c r="C616" s="4" t="s">
        <v>94</v>
      </c>
      <c r="D616" s="5">
        <v>150</v>
      </c>
    </row>
    <row r="617" spans="1:4" ht="16.5" customHeight="1" x14ac:dyDescent="0.15">
      <c r="A617" s="4" t="s">
        <v>244</v>
      </c>
      <c r="B617" s="4" t="s">
        <v>95</v>
      </c>
      <c r="C617" s="4" t="s">
        <v>96</v>
      </c>
      <c r="D617" s="5">
        <v>14</v>
      </c>
    </row>
    <row r="618" spans="1:4" ht="16.5" customHeight="1" x14ac:dyDescent="0.15">
      <c r="A618" s="4" t="s">
        <v>244</v>
      </c>
      <c r="B618" s="4" t="s">
        <v>167</v>
      </c>
      <c r="C618" s="4" t="s">
        <v>168</v>
      </c>
      <c r="D618" s="5">
        <v>11</v>
      </c>
    </row>
    <row r="619" spans="1:4" ht="16.5" customHeight="1" x14ac:dyDescent="0.15">
      <c r="A619" s="4" t="s">
        <v>244</v>
      </c>
      <c r="B619" s="4" t="s">
        <v>97</v>
      </c>
      <c r="C619" s="4" t="s">
        <v>98</v>
      </c>
      <c r="D619" s="5">
        <v>303</v>
      </c>
    </row>
    <row r="620" spans="1:4" ht="16.5" customHeight="1" x14ac:dyDescent="0.15">
      <c r="A620" s="4" t="s">
        <v>244</v>
      </c>
      <c r="B620" s="4" t="s">
        <v>99</v>
      </c>
      <c r="C620" s="4" t="s">
        <v>100</v>
      </c>
      <c r="D620" s="5">
        <v>427</v>
      </c>
    </row>
    <row r="621" spans="1:4" ht="16.5" customHeight="1" x14ac:dyDescent="0.15">
      <c r="A621" s="4" t="s">
        <v>244</v>
      </c>
      <c r="B621" s="4" t="s">
        <v>253</v>
      </c>
      <c r="C621" s="4" t="s">
        <v>254</v>
      </c>
      <c r="D621" s="5">
        <v>5</v>
      </c>
    </row>
    <row r="622" spans="1:4" ht="16.5" customHeight="1" x14ac:dyDescent="0.15">
      <c r="A622" s="4" t="s">
        <v>244</v>
      </c>
      <c r="B622" s="4" t="s">
        <v>128</v>
      </c>
      <c r="C622" s="4" t="s">
        <v>129</v>
      </c>
      <c r="D622" s="5">
        <v>879</v>
      </c>
    </row>
    <row r="623" spans="1:4" ht="16.5" customHeight="1" x14ac:dyDescent="0.15">
      <c r="A623" s="4" t="s">
        <v>244</v>
      </c>
      <c r="B623" s="4" t="s">
        <v>101</v>
      </c>
      <c r="C623" s="4" t="s">
        <v>102</v>
      </c>
      <c r="D623" s="5">
        <v>817</v>
      </c>
    </row>
    <row r="624" spans="1:4" ht="16.5" customHeight="1" x14ac:dyDescent="0.15">
      <c r="A624" s="4" t="s">
        <v>244</v>
      </c>
      <c r="B624" s="4" t="s">
        <v>103</v>
      </c>
      <c r="C624" s="4" t="s">
        <v>104</v>
      </c>
      <c r="D624" s="5">
        <v>1387</v>
      </c>
    </row>
    <row r="625" spans="1:4" ht="16.5" customHeight="1" x14ac:dyDescent="0.15">
      <c r="A625" s="4" t="s">
        <v>244</v>
      </c>
      <c r="B625" s="4" t="s">
        <v>105</v>
      </c>
      <c r="C625" s="4" t="s">
        <v>106</v>
      </c>
      <c r="D625" s="5">
        <v>621</v>
      </c>
    </row>
    <row r="626" spans="1:4" ht="16.5" customHeight="1" x14ac:dyDescent="0.15">
      <c r="A626" s="4" t="s">
        <v>244</v>
      </c>
      <c r="B626" s="4" t="s">
        <v>130</v>
      </c>
      <c r="C626" s="4" t="s">
        <v>131</v>
      </c>
      <c r="D626" s="5">
        <v>170</v>
      </c>
    </row>
    <row r="627" spans="1:4" ht="16.5" customHeight="1" x14ac:dyDescent="0.15">
      <c r="A627" s="4" t="s">
        <v>244</v>
      </c>
      <c r="B627" s="4" t="s">
        <v>171</v>
      </c>
      <c r="C627" s="4" t="s">
        <v>172</v>
      </c>
      <c r="D627" s="5">
        <v>1715</v>
      </c>
    </row>
    <row r="628" spans="1:4" ht="16.5" customHeight="1" x14ac:dyDescent="0.15">
      <c r="A628" s="4" t="s">
        <v>244</v>
      </c>
      <c r="B628" s="4" t="s">
        <v>173</v>
      </c>
      <c r="C628" s="4" t="s">
        <v>174</v>
      </c>
      <c r="D628" s="5">
        <v>806</v>
      </c>
    </row>
    <row r="629" spans="1:4" ht="16.5" customHeight="1" x14ac:dyDescent="0.15">
      <c r="A629" s="4" t="s">
        <v>244</v>
      </c>
      <c r="B629" s="4" t="s">
        <v>107</v>
      </c>
      <c r="C629" s="4" t="s">
        <v>108</v>
      </c>
      <c r="D629" s="5">
        <v>233</v>
      </c>
    </row>
    <row r="630" spans="1:4" ht="16.5" customHeight="1" x14ac:dyDescent="0.15">
      <c r="A630" s="4" t="s">
        <v>244</v>
      </c>
      <c r="B630" s="4" t="s">
        <v>175</v>
      </c>
      <c r="C630" s="4" t="s">
        <v>176</v>
      </c>
      <c r="D630" s="5">
        <v>377</v>
      </c>
    </row>
    <row r="631" spans="1:4" ht="16.5" customHeight="1" x14ac:dyDescent="0.15">
      <c r="A631" s="4" t="s">
        <v>244</v>
      </c>
      <c r="B631" s="4" t="s">
        <v>224</v>
      </c>
      <c r="C631" s="4" t="s">
        <v>225</v>
      </c>
      <c r="D631" s="5">
        <v>5</v>
      </c>
    </row>
    <row r="632" spans="1:4" ht="16.5" customHeight="1" x14ac:dyDescent="0.15">
      <c r="A632" s="4" t="s">
        <v>244</v>
      </c>
      <c r="B632" s="4" t="s">
        <v>177</v>
      </c>
      <c r="C632" s="4" t="s">
        <v>178</v>
      </c>
      <c r="D632" s="5">
        <v>42</v>
      </c>
    </row>
    <row r="633" spans="1:4" ht="16.5" customHeight="1" x14ac:dyDescent="0.15">
      <c r="A633" s="4" t="s">
        <v>244</v>
      </c>
      <c r="B633" s="4" t="s">
        <v>179</v>
      </c>
      <c r="C633" s="4" t="s">
        <v>180</v>
      </c>
      <c r="D633" s="5">
        <v>34</v>
      </c>
    </row>
    <row r="634" spans="1:4" ht="16.5" customHeight="1" x14ac:dyDescent="0.15">
      <c r="A634" s="4" t="s">
        <v>244</v>
      </c>
      <c r="B634" s="4" t="s">
        <v>255</v>
      </c>
      <c r="C634" s="4" t="s">
        <v>256</v>
      </c>
      <c r="D634" s="5">
        <v>22</v>
      </c>
    </row>
    <row r="635" spans="1:4" ht="16.5" customHeight="1" x14ac:dyDescent="0.15">
      <c r="A635" s="4" t="s">
        <v>257</v>
      </c>
      <c r="B635" s="4" t="s">
        <v>135</v>
      </c>
      <c r="C635" s="4" t="s">
        <v>136</v>
      </c>
      <c r="D635" s="5">
        <v>308</v>
      </c>
    </row>
    <row r="636" spans="1:4" ht="16.5" customHeight="1" x14ac:dyDescent="0.15">
      <c r="A636" s="4" t="s">
        <v>257</v>
      </c>
      <c r="B636" s="4" t="s">
        <v>5</v>
      </c>
      <c r="C636" s="4" t="s">
        <v>6</v>
      </c>
      <c r="D636" s="5">
        <v>6</v>
      </c>
    </row>
    <row r="637" spans="1:4" ht="16.5" customHeight="1" x14ac:dyDescent="0.15">
      <c r="A637" s="4" t="s">
        <v>257</v>
      </c>
      <c r="B637" s="4" t="s">
        <v>7</v>
      </c>
      <c r="C637" s="4" t="s">
        <v>8</v>
      </c>
      <c r="D637" s="5">
        <v>32</v>
      </c>
    </row>
    <row r="638" spans="1:4" ht="16.5" customHeight="1" x14ac:dyDescent="0.15">
      <c r="A638" s="4" t="s">
        <v>257</v>
      </c>
      <c r="B638" s="4" t="s">
        <v>9</v>
      </c>
      <c r="C638" s="4" t="s">
        <v>10</v>
      </c>
      <c r="D638" s="5">
        <v>66</v>
      </c>
    </row>
    <row r="639" spans="1:4" ht="16.5" customHeight="1" x14ac:dyDescent="0.15">
      <c r="A639" s="4" t="s">
        <v>257</v>
      </c>
      <c r="B639" s="4" t="s">
        <v>11</v>
      </c>
      <c r="C639" s="4" t="s">
        <v>12</v>
      </c>
      <c r="D639" s="5">
        <v>22</v>
      </c>
    </row>
    <row r="640" spans="1:4" ht="16.5" customHeight="1" x14ac:dyDescent="0.15">
      <c r="A640" s="4" t="s">
        <v>257</v>
      </c>
      <c r="B640" s="4" t="s">
        <v>13</v>
      </c>
      <c r="C640" s="4" t="s">
        <v>14</v>
      </c>
      <c r="D640" s="5">
        <v>204</v>
      </c>
    </row>
    <row r="641" spans="1:4" ht="16.5" customHeight="1" x14ac:dyDescent="0.15">
      <c r="A641" s="4" t="s">
        <v>257</v>
      </c>
      <c r="B641" s="4" t="s">
        <v>15</v>
      </c>
      <c r="C641" s="4" t="s">
        <v>16</v>
      </c>
      <c r="D641" s="5">
        <v>521</v>
      </c>
    </row>
    <row r="642" spans="1:4" ht="16.5" customHeight="1" x14ac:dyDescent="0.15">
      <c r="A642" s="4" t="s">
        <v>257</v>
      </c>
      <c r="B642" s="4" t="s">
        <v>19</v>
      </c>
      <c r="C642" s="4" t="s">
        <v>20</v>
      </c>
      <c r="D642" s="5">
        <v>241</v>
      </c>
    </row>
    <row r="643" spans="1:4" ht="16.5" customHeight="1" x14ac:dyDescent="0.15">
      <c r="A643" s="4" t="s">
        <v>257</v>
      </c>
      <c r="B643" s="4" t="s">
        <v>23</v>
      </c>
      <c r="C643" s="4" t="s">
        <v>24</v>
      </c>
      <c r="D643" s="5">
        <v>246</v>
      </c>
    </row>
    <row r="644" spans="1:4" ht="16.5" customHeight="1" x14ac:dyDescent="0.15">
      <c r="A644" s="4" t="s">
        <v>257</v>
      </c>
      <c r="B644" s="4" t="s">
        <v>25</v>
      </c>
      <c r="C644" s="4" t="s">
        <v>26</v>
      </c>
      <c r="D644" s="5">
        <v>87</v>
      </c>
    </row>
    <row r="645" spans="1:4" ht="16.5" customHeight="1" x14ac:dyDescent="0.15">
      <c r="A645" s="4" t="s">
        <v>257</v>
      </c>
      <c r="B645" s="4" t="s">
        <v>27</v>
      </c>
      <c r="C645" s="4" t="s">
        <v>28</v>
      </c>
      <c r="D645" s="5">
        <v>776</v>
      </c>
    </row>
    <row r="646" spans="1:4" ht="16.5" customHeight="1" x14ac:dyDescent="0.15">
      <c r="A646" s="4" t="s">
        <v>257</v>
      </c>
      <c r="B646" s="4" t="s">
        <v>31</v>
      </c>
      <c r="C646" s="4" t="s">
        <v>32</v>
      </c>
      <c r="D646" s="5">
        <v>218</v>
      </c>
    </row>
    <row r="647" spans="1:4" ht="16.5" customHeight="1" x14ac:dyDescent="0.15">
      <c r="A647" s="4" t="s">
        <v>257</v>
      </c>
      <c r="B647" s="4" t="s">
        <v>33</v>
      </c>
      <c r="C647" s="4" t="s">
        <v>34</v>
      </c>
      <c r="D647" s="5">
        <v>130</v>
      </c>
    </row>
    <row r="648" spans="1:4" ht="16.5" customHeight="1" x14ac:dyDescent="0.15">
      <c r="A648" s="4" t="s">
        <v>257</v>
      </c>
      <c r="B648" s="4" t="s">
        <v>35</v>
      </c>
      <c r="C648" s="4" t="s">
        <v>36</v>
      </c>
      <c r="D648" s="5">
        <v>491</v>
      </c>
    </row>
    <row r="649" spans="1:4" ht="16.5" customHeight="1" x14ac:dyDescent="0.15">
      <c r="A649" s="4" t="s">
        <v>257</v>
      </c>
      <c r="B649" s="4" t="s">
        <v>37</v>
      </c>
      <c r="C649" s="4" t="s">
        <v>38</v>
      </c>
      <c r="D649" s="5">
        <v>255</v>
      </c>
    </row>
    <row r="650" spans="1:4" ht="16.5" customHeight="1" x14ac:dyDescent="0.15">
      <c r="A650" s="4" t="s">
        <v>257</v>
      </c>
      <c r="B650" s="4" t="s">
        <v>184</v>
      </c>
      <c r="C650" s="4" t="s">
        <v>185</v>
      </c>
      <c r="D650" s="5">
        <v>88</v>
      </c>
    </row>
    <row r="651" spans="1:4" ht="16.5" customHeight="1" x14ac:dyDescent="0.15">
      <c r="A651" s="4" t="s">
        <v>257</v>
      </c>
      <c r="B651" s="4" t="s">
        <v>39</v>
      </c>
      <c r="C651" s="4" t="s">
        <v>40</v>
      </c>
      <c r="D651" s="5">
        <v>1</v>
      </c>
    </row>
    <row r="652" spans="1:4" ht="16.5" customHeight="1" x14ac:dyDescent="0.15">
      <c r="A652" s="4" t="s">
        <v>257</v>
      </c>
      <c r="B652" s="4" t="s">
        <v>41</v>
      </c>
      <c r="C652" s="4" t="s">
        <v>42</v>
      </c>
      <c r="D652" s="5">
        <v>57</v>
      </c>
    </row>
    <row r="653" spans="1:4" ht="16.5" customHeight="1" x14ac:dyDescent="0.15">
      <c r="A653" s="4" t="s">
        <v>257</v>
      </c>
      <c r="B653" s="4" t="s">
        <v>45</v>
      </c>
      <c r="C653" s="4" t="s">
        <v>46</v>
      </c>
      <c r="D653" s="5">
        <v>144</v>
      </c>
    </row>
    <row r="654" spans="1:4" ht="16.5" customHeight="1" x14ac:dyDescent="0.15">
      <c r="A654" s="4" t="s">
        <v>257</v>
      </c>
      <c r="B654" s="4" t="s">
        <v>47</v>
      </c>
      <c r="C654" s="4" t="s">
        <v>48</v>
      </c>
      <c r="D654" s="5">
        <v>30</v>
      </c>
    </row>
    <row r="655" spans="1:4" ht="16.5" customHeight="1" x14ac:dyDescent="0.15">
      <c r="A655" s="4" t="s">
        <v>257</v>
      </c>
      <c r="B655" s="4" t="s">
        <v>49</v>
      </c>
      <c r="C655" s="4" t="s">
        <v>50</v>
      </c>
      <c r="D655" s="5">
        <v>81</v>
      </c>
    </row>
    <row r="656" spans="1:4" ht="16.5" customHeight="1" x14ac:dyDescent="0.15">
      <c r="A656" s="4" t="s">
        <v>257</v>
      </c>
      <c r="B656" s="4" t="s">
        <v>51</v>
      </c>
      <c r="C656" s="4" t="s">
        <v>52</v>
      </c>
      <c r="D656" s="5">
        <v>61</v>
      </c>
    </row>
    <row r="657" spans="1:4" ht="16.5" customHeight="1" x14ac:dyDescent="0.15">
      <c r="A657" s="4" t="s">
        <v>257</v>
      </c>
      <c r="B657" s="4" t="s">
        <v>110</v>
      </c>
      <c r="C657" s="4" t="s">
        <v>111</v>
      </c>
      <c r="D657" s="5">
        <v>1</v>
      </c>
    </row>
    <row r="658" spans="1:4" ht="16.5" customHeight="1" x14ac:dyDescent="0.15">
      <c r="A658" s="4" t="s">
        <v>257</v>
      </c>
      <c r="B658" s="4" t="s">
        <v>151</v>
      </c>
      <c r="C658" s="4" t="s">
        <v>152</v>
      </c>
      <c r="D658" s="5">
        <v>278</v>
      </c>
    </row>
    <row r="659" spans="1:4" ht="16.5" customHeight="1" x14ac:dyDescent="0.15">
      <c r="A659" s="4" t="s">
        <v>257</v>
      </c>
      <c r="B659" s="4" t="s">
        <v>112</v>
      </c>
      <c r="C659" s="4" t="s">
        <v>113</v>
      </c>
      <c r="D659" s="5">
        <v>370</v>
      </c>
    </row>
    <row r="660" spans="1:4" ht="16.5" customHeight="1" x14ac:dyDescent="0.15">
      <c r="A660" s="4" t="s">
        <v>257</v>
      </c>
      <c r="B660" s="4" t="s">
        <v>53</v>
      </c>
      <c r="C660" s="4" t="s">
        <v>54</v>
      </c>
      <c r="D660" s="5">
        <v>128</v>
      </c>
    </row>
    <row r="661" spans="1:4" ht="16.5" customHeight="1" x14ac:dyDescent="0.15">
      <c r="A661" s="4" t="s">
        <v>257</v>
      </c>
      <c r="B661" s="4" t="s">
        <v>55</v>
      </c>
      <c r="C661" s="4" t="s">
        <v>56</v>
      </c>
      <c r="D661" s="5">
        <v>577</v>
      </c>
    </row>
    <row r="662" spans="1:4" ht="16.5" customHeight="1" x14ac:dyDescent="0.15">
      <c r="A662" s="4" t="s">
        <v>257</v>
      </c>
      <c r="B662" s="4" t="s">
        <v>153</v>
      </c>
      <c r="C662" s="4" t="s">
        <v>154</v>
      </c>
      <c r="D662" s="5">
        <v>542</v>
      </c>
    </row>
    <row r="663" spans="1:4" ht="16.5" customHeight="1" x14ac:dyDescent="0.15">
      <c r="A663" s="4" t="s">
        <v>257</v>
      </c>
      <c r="B663" s="4" t="s">
        <v>57</v>
      </c>
      <c r="C663" s="4" t="s">
        <v>58</v>
      </c>
      <c r="D663" s="5">
        <v>544</v>
      </c>
    </row>
    <row r="664" spans="1:4" ht="16.5" customHeight="1" x14ac:dyDescent="0.15">
      <c r="A664" s="4" t="s">
        <v>257</v>
      </c>
      <c r="B664" s="4" t="s">
        <v>114</v>
      </c>
      <c r="C664" s="4" t="s">
        <v>115</v>
      </c>
      <c r="D664" s="5">
        <v>14</v>
      </c>
    </row>
    <row r="665" spans="1:4" ht="16.5" customHeight="1" x14ac:dyDescent="0.15">
      <c r="A665" s="4" t="s">
        <v>257</v>
      </c>
      <c r="B665" s="4" t="s">
        <v>155</v>
      </c>
      <c r="C665" s="4" t="s">
        <v>156</v>
      </c>
      <c r="D665" s="5">
        <v>23</v>
      </c>
    </row>
    <row r="666" spans="1:4" ht="16.5" customHeight="1" x14ac:dyDescent="0.15">
      <c r="A666" s="4" t="s">
        <v>257</v>
      </c>
      <c r="B666" s="4" t="s">
        <v>61</v>
      </c>
      <c r="C666" s="4" t="s">
        <v>62</v>
      </c>
      <c r="D666" s="5">
        <v>18</v>
      </c>
    </row>
    <row r="667" spans="1:4" ht="16.5" customHeight="1" x14ac:dyDescent="0.15">
      <c r="A667" s="4" t="s">
        <v>257</v>
      </c>
      <c r="B667" s="4" t="s">
        <v>63</v>
      </c>
      <c r="C667" s="4" t="s">
        <v>64</v>
      </c>
      <c r="D667" s="5">
        <v>614</v>
      </c>
    </row>
    <row r="668" spans="1:4" ht="16.5" customHeight="1" x14ac:dyDescent="0.15">
      <c r="A668" s="4" t="s">
        <v>257</v>
      </c>
      <c r="B668" s="4" t="s">
        <v>116</v>
      </c>
      <c r="C668" s="4" t="s">
        <v>117</v>
      </c>
      <c r="D668" s="5">
        <v>27</v>
      </c>
    </row>
    <row r="669" spans="1:4" ht="16.5" customHeight="1" x14ac:dyDescent="0.15">
      <c r="A669" s="4" t="s">
        <v>257</v>
      </c>
      <c r="B669" s="4" t="s">
        <v>120</v>
      </c>
      <c r="C669" s="4" t="s">
        <v>121</v>
      </c>
      <c r="D669" s="5">
        <v>61</v>
      </c>
    </row>
    <row r="670" spans="1:4" ht="16.5" customHeight="1" x14ac:dyDescent="0.15">
      <c r="A670" s="4" t="s">
        <v>257</v>
      </c>
      <c r="B670" s="4" t="s">
        <v>65</v>
      </c>
      <c r="C670" s="4" t="s">
        <v>66</v>
      </c>
      <c r="D670" s="5">
        <v>68</v>
      </c>
    </row>
    <row r="671" spans="1:4" ht="16.5" customHeight="1" x14ac:dyDescent="0.15">
      <c r="A671" s="4" t="s">
        <v>257</v>
      </c>
      <c r="B671" s="4" t="s">
        <v>69</v>
      </c>
      <c r="C671" s="4" t="s">
        <v>70</v>
      </c>
      <c r="D671" s="5">
        <v>306</v>
      </c>
    </row>
    <row r="672" spans="1:4" ht="16.5" customHeight="1" x14ac:dyDescent="0.15">
      <c r="A672" s="4" t="s">
        <v>257</v>
      </c>
      <c r="B672" s="4" t="s">
        <v>71</v>
      </c>
      <c r="C672" s="4" t="s">
        <v>72</v>
      </c>
      <c r="D672" s="5">
        <v>313</v>
      </c>
    </row>
    <row r="673" spans="1:4" ht="16.5" customHeight="1" x14ac:dyDescent="0.15">
      <c r="A673" s="4" t="s">
        <v>257</v>
      </c>
      <c r="B673" s="4" t="s">
        <v>196</v>
      </c>
      <c r="C673" s="4" t="s">
        <v>197</v>
      </c>
      <c r="D673" s="5">
        <v>19</v>
      </c>
    </row>
    <row r="674" spans="1:4" ht="16.5" customHeight="1" x14ac:dyDescent="0.15">
      <c r="A674" s="4" t="s">
        <v>257</v>
      </c>
      <c r="B674" s="4" t="s">
        <v>75</v>
      </c>
      <c r="C674" s="4" t="s">
        <v>76</v>
      </c>
      <c r="D674" s="5">
        <v>100</v>
      </c>
    </row>
    <row r="675" spans="1:4" ht="16.5" customHeight="1" x14ac:dyDescent="0.15">
      <c r="A675" s="4" t="s">
        <v>257</v>
      </c>
      <c r="B675" s="4" t="s">
        <v>77</v>
      </c>
      <c r="C675" s="4" t="s">
        <v>78</v>
      </c>
      <c r="D675" s="5">
        <v>93</v>
      </c>
    </row>
    <row r="676" spans="1:4" ht="16.5" customHeight="1" x14ac:dyDescent="0.15">
      <c r="A676" s="4" t="s">
        <v>257</v>
      </c>
      <c r="B676" s="4" t="s">
        <v>161</v>
      </c>
      <c r="C676" s="4" t="s">
        <v>162</v>
      </c>
      <c r="D676" s="5">
        <v>45</v>
      </c>
    </row>
    <row r="677" spans="1:4" ht="16.5" customHeight="1" x14ac:dyDescent="0.15">
      <c r="A677" s="4" t="s">
        <v>257</v>
      </c>
      <c r="B677" s="4" t="s">
        <v>81</v>
      </c>
      <c r="C677" s="4" t="s">
        <v>82</v>
      </c>
      <c r="D677" s="5">
        <v>234</v>
      </c>
    </row>
    <row r="678" spans="1:4" ht="16.5" customHeight="1" x14ac:dyDescent="0.15">
      <c r="A678" s="4" t="s">
        <v>257</v>
      </c>
      <c r="B678" s="4" t="s">
        <v>83</v>
      </c>
      <c r="C678" s="4" t="s">
        <v>84</v>
      </c>
      <c r="D678" s="5">
        <v>354</v>
      </c>
    </row>
    <row r="679" spans="1:4" ht="16.5" customHeight="1" x14ac:dyDescent="0.15">
      <c r="A679" s="4" t="s">
        <v>257</v>
      </c>
      <c r="B679" s="4" t="s">
        <v>122</v>
      </c>
      <c r="C679" s="4" t="s">
        <v>123</v>
      </c>
      <c r="D679" s="5">
        <v>10</v>
      </c>
    </row>
    <row r="680" spans="1:4" ht="16.5" customHeight="1" x14ac:dyDescent="0.15">
      <c r="A680" s="4" t="s">
        <v>257</v>
      </c>
      <c r="B680" s="4" t="s">
        <v>85</v>
      </c>
      <c r="C680" s="4" t="s">
        <v>86</v>
      </c>
      <c r="D680" s="5">
        <v>10</v>
      </c>
    </row>
    <row r="681" spans="1:4" ht="16.5" customHeight="1" x14ac:dyDescent="0.15">
      <c r="A681" s="4" t="s">
        <v>257</v>
      </c>
      <c r="B681" s="4" t="s">
        <v>87</v>
      </c>
      <c r="C681" s="4" t="s">
        <v>88</v>
      </c>
      <c r="D681" s="5">
        <v>13</v>
      </c>
    </row>
    <row r="682" spans="1:4" ht="16.5" customHeight="1" x14ac:dyDescent="0.15">
      <c r="A682" s="4" t="s">
        <v>257</v>
      </c>
      <c r="B682" s="4" t="s">
        <v>95</v>
      </c>
      <c r="C682" s="4" t="s">
        <v>96</v>
      </c>
      <c r="D682" s="5">
        <v>24</v>
      </c>
    </row>
    <row r="683" spans="1:4" ht="16.5" customHeight="1" x14ac:dyDescent="0.15">
      <c r="A683" s="4" t="s">
        <v>257</v>
      </c>
      <c r="B683" s="4" t="s">
        <v>167</v>
      </c>
      <c r="C683" s="4" t="s">
        <v>168</v>
      </c>
      <c r="D683" s="5">
        <v>3</v>
      </c>
    </row>
    <row r="684" spans="1:4" ht="16.5" customHeight="1" x14ac:dyDescent="0.15">
      <c r="A684" s="4" t="s">
        <v>257</v>
      </c>
      <c r="B684" s="4" t="s">
        <v>97</v>
      </c>
      <c r="C684" s="4" t="s">
        <v>98</v>
      </c>
      <c r="D684" s="5">
        <v>100</v>
      </c>
    </row>
    <row r="685" spans="1:4" ht="16.5" customHeight="1" x14ac:dyDescent="0.15">
      <c r="A685" s="4" t="s">
        <v>257</v>
      </c>
      <c r="B685" s="4" t="s">
        <v>99</v>
      </c>
      <c r="C685" s="4" t="s">
        <v>100</v>
      </c>
      <c r="D685" s="5">
        <v>87</v>
      </c>
    </row>
    <row r="686" spans="1:4" ht="16.5" customHeight="1" x14ac:dyDescent="0.15">
      <c r="A686" s="4" t="s">
        <v>257</v>
      </c>
      <c r="B686" s="4" t="s">
        <v>128</v>
      </c>
      <c r="C686" s="4" t="s">
        <v>129</v>
      </c>
      <c r="D686" s="5">
        <v>104</v>
      </c>
    </row>
    <row r="687" spans="1:4" ht="16.5" customHeight="1" x14ac:dyDescent="0.15">
      <c r="A687" s="4" t="s">
        <v>257</v>
      </c>
      <c r="B687" s="4" t="s">
        <v>101</v>
      </c>
      <c r="C687" s="4" t="s">
        <v>102</v>
      </c>
      <c r="D687" s="5">
        <v>112</v>
      </c>
    </row>
    <row r="688" spans="1:4" ht="16.5" customHeight="1" x14ac:dyDescent="0.15">
      <c r="A688" s="4" t="s">
        <v>257</v>
      </c>
      <c r="B688" s="4" t="s">
        <v>103</v>
      </c>
      <c r="C688" s="4" t="s">
        <v>104</v>
      </c>
      <c r="D688" s="5">
        <v>206</v>
      </c>
    </row>
    <row r="689" spans="1:4" ht="16.5" customHeight="1" x14ac:dyDescent="0.15">
      <c r="A689" s="4" t="s">
        <v>257</v>
      </c>
      <c r="B689" s="4" t="s">
        <v>105</v>
      </c>
      <c r="C689" s="4" t="s">
        <v>106</v>
      </c>
      <c r="D689" s="5">
        <v>104</v>
      </c>
    </row>
    <row r="690" spans="1:4" ht="16.5" customHeight="1" x14ac:dyDescent="0.15">
      <c r="A690" s="4" t="s">
        <v>257</v>
      </c>
      <c r="B690" s="4" t="s">
        <v>130</v>
      </c>
      <c r="C690" s="4" t="s">
        <v>131</v>
      </c>
      <c r="D690" s="5">
        <v>37</v>
      </c>
    </row>
    <row r="691" spans="1:4" ht="16.5" customHeight="1" x14ac:dyDescent="0.15">
      <c r="A691" s="4" t="s">
        <v>257</v>
      </c>
      <c r="B691" s="4" t="s">
        <v>107</v>
      </c>
      <c r="C691" s="4" t="s">
        <v>108</v>
      </c>
      <c r="D691" s="5">
        <v>30</v>
      </c>
    </row>
    <row r="692" spans="1:4" ht="16.5" customHeight="1" x14ac:dyDescent="0.15">
      <c r="A692" s="4" t="s">
        <v>257</v>
      </c>
      <c r="B692" s="4" t="s">
        <v>177</v>
      </c>
      <c r="C692" s="4" t="s">
        <v>178</v>
      </c>
      <c r="D692" s="5">
        <v>6</v>
      </c>
    </row>
    <row r="693" spans="1:4" ht="16.5" customHeight="1" x14ac:dyDescent="0.15">
      <c r="A693" s="4" t="s">
        <v>257</v>
      </c>
      <c r="B693" s="4" t="s">
        <v>208</v>
      </c>
      <c r="C693" s="4" t="s">
        <v>209</v>
      </c>
      <c r="D693" s="5">
        <v>10</v>
      </c>
    </row>
    <row r="694" spans="1:4" ht="16.5" customHeight="1" x14ac:dyDescent="0.15">
      <c r="A694" s="4" t="s">
        <v>258</v>
      </c>
      <c r="B694" s="4" t="s">
        <v>7</v>
      </c>
      <c r="C694" s="4" t="s">
        <v>8</v>
      </c>
      <c r="D694" s="5">
        <v>6</v>
      </c>
    </row>
    <row r="695" spans="1:4" ht="16.5" customHeight="1" x14ac:dyDescent="0.15">
      <c r="A695" s="4" t="s">
        <v>258</v>
      </c>
      <c r="B695" s="4" t="s">
        <v>9</v>
      </c>
      <c r="C695" s="4" t="s">
        <v>10</v>
      </c>
      <c r="D695" s="5">
        <v>7</v>
      </c>
    </row>
    <row r="696" spans="1:4" ht="16.5" customHeight="1" x14ac:dyDescent="0.15">
      <c r="A696" s="4" t="s">
        <v>258</v>
      </c>
      <c r="B696" s="4" t="s">
        <v>13</v>
      </c>
      <c r="C696" s="4" t="s">
        <v>14</v>
      </c>
      <c r="D696" s="5">
        <v>31</v>
      </c>
    </row>
    <row r="697" spans="1:4" ht="16.5" customHeight="1" x14ac:dyDescent="0.15">
      <c r="A697" s="4" t="s">
        <v>258</v>
      </c>
      <c r="B697" s="4" t="s">
        <v>15</v>
      </c>
      <c r="C697" s="4" t="s">
        <v>16</v>
      </c>
      <c r="D697" s="5">
        <v>135</v>
      </c>
    </row>
    <row r="698" spans="1:4" ht="16.5" customHeight="1" x14ac:dyDescent="0.15">
      <c r="A698" s="4" t="s">
        <v>258</v>
      </c>
      <c r="B698" s="4" t="s">
        <v>17</v>
      </c>
      <c r="C698" s="4" t="s">
        <v>18</v>
      </c>
      <c r="D698" s="5">
        <v>11</v>
      </c>
    </row>
    <row r="699" spans="1:4" ht="16.5" customHeight="1" x14ac:dyDescent="0.15">
      <c r="A699" s="4" t="s">
        <v>258</v>
      </c>
      <c r="B699" s="4" t="s">
        <v>141</v>
      </c>
      <c r="C699" s="4" t="s">
        <v>142</v>
      </c>
      <c r="D699" s="5">
        <v>5</v>
      </c>
    </row>
    <row r="700" spans="1:4" ht="16.5" customHeight="1" x14ac:dyDescent="0.15">
      <c r="A700" s="4" t="s">
        <v>258</v>
      </c>
      <c r="B700" s="4" t="s">
        <v>143</v>
      </c>
      <c r="C700" s="4" t="s">
        <v>144</v>
      </c>
      <c r="D700" s="5">
        <v>30</v>
      </c>
    </row>
    <row r="701" spans="1:4" ht="16.5" customHeight="1" x14ac:dyDescent="0.15">
      <c r="A701" s="4" t="s">
        <v>258</v>
      </c>
      <c r="B701" s="4" t="s">
        <v>19</v>
      </c>
      <c r="C701" s="4" t="s">
        <v>20</v>
      </c>
      <c r="D701" s="5">
        <v>65</v>
      </c>
    </row>
    <row r="702" spans="1:4" ht="16.5" customHeight="1" x14ac:dyDescent="0.15">
      <c r="A702" s="4" t="s">
        <v>258</v>
      </c>
      <c r="B702" s="4" t="s">
        <v>21</v>
      </c>
      <c r="C702" s="4" t="s">
        <v>22</v>
      </c>
      <c r="D702" s="5">
        <v>192</v>
      </c>
    </row>
    <row r="703" spans="1:4" ht="16.5" customHeight="1" x14ac:dyDescent="0.15">
      <c r="A703" s="4" t="s">
        <v>258</v>
      </c>
      <c r="B703" s="4" t="s">
        <v>23</v>
      </c>
      <c r="C703" s="4" t="s">
        <v>24</v>
      </c>
      <c r="D703" s="5">
        <v>54</v>
      </c>
    </row>
    <row r="704" spans="1:4" ht="16.5" customHeight="1" x14ac:dyDescent="0.15">
      <c r="A704" s="4" t="s">
        <v>258</v>
      </c>
      <c r="B704" s="4" t="s">
        <v>147</v>
      </c>
      <c r="C704" s="4" t="s">
        <v>148</v>
      </c>
      <c r="D704" s="5">
        <v>30</v>
      </c>
    </row>
    <row r="705" spans="1:4" ht="16.5" customHeight="1" x14ac:dyDescent="0.15">
      <c r="A705" s="4" t="s">
        <v>258</v>
      </c>
      <c r="B705" s="4" t="s">
        <v>27</v>
      </c>
      <c r="C705" s="4" t="s">
        <v>28</v>
      </c>
      <c r="D705" s="5">
        <v>185</v>
      </c>
    </row>
    <row r="706" spans="1:4" ht="16.5" customHeight="1" x14ac:dyDescent="0.15">
      <c r="A706" s="4" t="s">
        <v>258</v>
      </c>
      <c r="B706" s="4" t="s">
        <v>31</v>
      </c>
      <c r="C706" s="4" t="s">
        <v>32</v>
      </c>
      <c r="D706" s="5">
        <v>66</v>
      </c>
    </row>
    <row r="707" spans="1:4" ht="16.5" customHeight="1" x14ac:dyDescent="0.15">
      <c r="A707" s="4" t="s">
        <v>258</v>
      </c>
      <c r="B707" s="4" t="s">
        <v>33</v>
      </c>
      <c r="C707" s="4" t="s">
        <v>34</v>
      </c>
      <c r="D707" s="5">
        <v>15</v>
      </c>
    </row>
    <row r="708" spans="1:4" ht="16.5" customHeight="1" x14ac:dyDescent="0.15">
      <c r="A708" s="4" t="s">
        <v>258</v>
      </c>
      <c r="B708" s="4" t="s">
        <v>47</v>
      </c>
      <c r="C708" s="4" t="s">
        <v>48</v>
      </c>
      <c r="D708" s="5">
        <v>13</v>
      </c>
    </row>
    <row r="709" spans="1:4" ht="16.5" customHeight="1" x14ac:dyDescent="0.15">
      <c r="A709" s="4" t="s">
        <v>258</v>
      </c>
      <c r="B709" s="4" t="s">
        <v>49</v>
      </c>
      <c r="C709" s="4" t="s">
        <v>50</v>
      </c>
      <c r="D709" s="5">
        <v>18</v>
      </c>
    </row>
    <row r="710" spans="1:4" ht="16.5" customHeight="1" x14ac:dyDescent="0.15">
      <c r="A710" s="4" t="s">
        <v>258</v>
      </c>
      <c r="B710" s="4" t="s">
        <v>110</v>
      </c>
      <c r="C710" s="4" t="s">
        <v>111</v>
      </c>
      <c r="D710" s="6"/>
    </row>
    <row r="711" spans="1:4" ht="16.5" customHeight="1" x14ac:dyDescent="0.15">
      <c r="A711" s="4" t="s">
        <v>258</v>
      </c>
      <c r="B711" s="4" t="s">
        <v>112</v>
      </c>
      <c r="C711" s="4" t="s">
        <v>113</v>
      </c>
      <c r="D711" s="5">
        <v>217</v>
      </c>
    </row>
    <row r="712" spans="1:4" ht="16.5" customHeight="1" x14ac:dyDescent="0.15">
      <c r="A712" s="4" t="s">
        <v>258</v>
      </c>
      <c r="B712" s="4" t="s">
        <v>53</v>
      </c>
      <c r="C712" s="4" t="s">
        <v>54</v>
      </c>
      <c r="D712" s="5">
        <v>65</v>
      </c>
    </row>
    <row r="713" spans="1:4" ht="16.5" customHeight="1" x14ac:dyDescent="0.15">
      <c r="A713" s="4" t="s">
        <v>258</v>
      </c>
      <c r="B713" s="4" t="s">
        <v>55</v>
      </c>
      <c r="C713" s="4" t="s">
        <v>56</v>
      </c>
      <c r="D713" s="5">
        <v>155</v>
      </c>
    </row>
    <row r="714" spans="1:4" ht="16.5" customHeight="1" x14ac:dyDescent="0.15">
      <c r="A714" s="4" t="s">
        <v>258</v>
      </c>
      <c r="B714" s="4" t="s">
        <v>57</v>
      </c>
      <c r="C714" s="4" t="s">
        <v>58</v>
      </c>
      <c r="D714" s="5">
        <v>151</v>
      </c>
    </row>
    <row r="715" spans="1:4" ht="16.5" customHeight="1" x14ac:dyDescent="0.15">
      <c r="A715" s="4" t="s">
        <v>258</v>
      </c>
      <c r="B715" s="4" t="s">
        <v>59</v>
      </c>
      <c r="C715" s="4" t="s">
        <v>60</v>
      </c>
      <c r="D715" s="5">
        <v>15</v>
      </c>
    </row>
    <row r="716" spans="1:4" ht="16.5" customHeight="1" x14ac:dyDescent="0.15">
      <c r="A716" s="4" t="s">
        <v>258</v>
      </c>
      <c r="B716" s="4" t="s">
        <v>65</v>
      </c>
      <c r="C716" s="4" t="s">
        <v>66</v>
      </c>
      <c r="D716" s="5">
        <v>36</v>
      </c>
    </row>
    <row r="717" spans="1:4" ht="16.5" customHeight="1" x14ac:dyDescent="0.15">
      <c r="A717" s="4" t="s">
        <v>258</v>
      </c>
      <c r="B717" s="4" t="s">
        <v>69</v>
      </c>
      <c r="C717" s="4" t="s">
        <v>70</v>
      </c>
      <c r="D717" s="5">
        <v>54</v>
      </c>
    </row>
    <row r="718" spans="1:4" ht="16.5" customHeight="1" x14ac:dyDescent="0.15">
      <c r="A718" s="4" t="s">
        <v>258</v>
      </c>
      <c r="B718" s="4" t="s">
        <v>75</v>
      </c>
      <c r="C718" s="4" t="s">
        <v>76</v>
      </c>
      <c r="D718" s="5">
        <v>10</v>
      </c>
    </row>
    <row r="719" spans="1:4" ht="16.5" customHeight="1" x14ac:dyDescent="0.15">
      <c r="A719" s="4" t="s">
        <v>258</v>
      </c>
      <c r="B719" s="4" t="s">
        <v>77</v>
      </c>
      <c r="C719" s="4" t="s">
        <v>78</v>
      </c>
      <c r="D719" s="5">
        <v>22</v>
      </c>
    </row>
    <row r="720" spans="1:4" ht="16.5" customHeight="1" x14ac:dyDescent="0.15">
      <c r="A720" s="4" t="s">
        <v>258</v>
      </c>
      <c r="B720" s="4" t="s">
        <v>79</v>
      </c>
      <c r="C720" s="4" t="s">
        <v>80</v>
      </c>
      <c r="D720" s="5">
        <v>6</v>
      </c>
    </row>
    <row r="721" spans="1:4" ht="16.5" customHeight="1" x14ac:dyDescent="0.15">
      <c r="A721" s="4" t="s">
        <v>258</v>
      </c>
      <c r="B721" s="4" t="s">
        <v>81</v>
      </c>
      <c r="C721" s="4" t="s">
        <v>82</v>
      </c>
      <c r="D721" s="5">
        <v>149</v>
      </c>
    </row>
    <row r="722" spans="1:4" ht="16.5" customHeight="1" x14ac:dyDescent="0.15">
      <c r="A722" s="4" t="s">
        <v>258</v>
      </c>
      <c r="B722" s="4" t="s">
        <v>83</v>
      </c>
      <c r="C722" s="4" t="s">
        <v>84</v>
      </c>
      <c r="D722" s="5">
        <v>255</v>
      </c>
    </row>
    <row r="723" spans="1:4" ht="16.5" customHeight="1" x14ac:dyDescent="0.15">
      <c r="A723" s="4" t="s">
        <v>258</v>
      </c>
      <c r="B723" s="4" t="s">
        <v>259</v>
      </c>
      <c r="C723" s="4" t="s">
        <v>260</v>
      </c>
      <c r="D723" s="5">
        <v>7</v>
      </c>
    </row>
    <row r="724" spans="1:4" ht="16.5" customHeight="1" x14ac:dyDescent="0.15">
      <c r="A724" s="4" t="s">
        <v>258</v>
      </c>
      <c r="B724" s="4" t="s">
        <v>122</v>
      </c>
      <c r="C724" s="4" t="s">
        <v>123</v>
      </c>
      <c r="D724" s="5">
        <v>5</v>
      </c>
    </row>
    <row r="725" spans="1:4" ht="16.5" customHeight="1" x14ac:dyDescent="0.15">
      <c r="A725" s="4" t="s">
        <v>258</v>
      </c>
      <c r="B725" s="4" t="s">
        <v>217</v>
      </c>
      <c r="C725" s="4" t="s">
        <v>218</v>
      </c>
      <c r="D725" s="5">
        <v>6</v>
      </c>
    </row>
    <row r="726" spans="1:4" ht="16.5" customHeight="1" x14ac:dyDescent="0.15">
      <c r="A726" s="4" t="s">
        <v>258</v>
      </c>
      <c r="B726" s="4" t="s">
        <v>124</v>
      </c>
      <c r="C726" s="4" t="s">
        <v>125</v>
      </c>
      <c r="D726" s="5">
        <v>12</v>
      </c>
    </row>
    <row r="727" spans="1:4" ht="16.5" customHeight="1" x14ac:dyDescent="0.15">
      <c r="A727" s="4" t="s">
        <v>258</v>
      </c>
      <c r="B727" s="4" t="s">
        <v>247</v>
      </c>
      <c r="C727" s="4" t="s">
        <v>248</v>
      </c>
      <c r="D727" s="5">
        <v>11</v>
      </c>
    </row>
    <row r="728" spans="1:4" ht="16.5" customHeight="1" x14ac:dyDescent="0.15">
      <c r="A728" s="4" t="s">
        <v>258</v>
      </c>
      <c r="B728" s="4" t="s">
        <v>93</v>
      </c>
      <c r="C728" s="4" t="s">
        <v>94</v>
      </c>
      <c r="D728" s="5">
        <v>6</v>
      </c>
    </row>
    <row r="729" spans="1:4" ht="16.5" customHeight="1" x14ac:dyDescent="0.15">
      <c r="A729" s="4" t="s">
        <v>258</v>
      </c>
      <c r="B729" s="4" t="s">
        <v>128</v>
      </c>
      <c r="C729" s="4" t="s">
        <v>129</v>
      </c>
      <c r="D729" s="5">
        <v>87</v>
      </c>
    </row>
    <row r="730" spans="1:4" ht="16.5" customHeight="1" x14ac:dyDescent="0.15">
      <c r="A730" s="4" t="s">
        <v>258</v>
      </c>
      <c r="B730" s="4" t="s">
        <v>103</v>
      </c>
      <c r="C730" s="4" t="s">
        <v>104</v>
      </c>
      <c r="D730" s="5">
        <v>73</v>
      </c>
    </row>
    <row r="731" spans="1:4" ht="16.5" customHeight="1" x14ac:dyDescent="0.15">
      <c r="A731" s="4" t="s">
        <v>258</v>
      </c>
      <c r="B731" s="4" t="s">
        <v>105</v>
      </c>
      <c r="C731" s="4" t="s">
        <v>106</v>
      </c>
      <c r="D731" s="5">
        <v>18</v>
      </c>
    </row>
    <row r="732" spans="1:4" ht="16.5" customHeight="1" x14ac:dyDescent="0.15">
      <c r="A732" s="4" t="s">
        <v>258</v>
      </c>
      <c r="B732" s="4" t="s">
        <v>171</v>
      </c>
      <c r="C732" s="4" t="s">
        <v>172</v>
      </c>
      <c r="D732" s="5">
        <v>174</v>
      </c>
    </row>
    <row r="733" spans="1:4" ht="16.5" customHeight="1" x14ac:dyDescent="0.15">
      <c r="A733" s="4" t="s">
        <v>258</v>
      </c>
      <c r="B733" s="4" t="s">
        <v>132</v>
      </c>
      <c r="C733" s="4" t="s">
        <v>133</v>
      </c>
      <c r="D733" s="5">
        <v>16</v>
      </c>
    </row>
    <row r="734" spans="1:4" ht="16.5" customHeight="1" x14ac:dyDescent="0.15">
      <c r="A734" s="4" t="s">
        <v>261</v>
      </c>
      <c r="B734" s="4" t="s">
        <v>135</v>
      </c>
      <c r="C734" s="4" t="s">
        <v>136</v>
      </c>
      <c r="D734" s="5">
        <v>865</v>
      </c>
    </row>
    <row r="735" spans="1:4" ht="16.5" customHeight="1" x14ac:dyDescent="0.15">
      <c r="A735" s="4" t="s">
        <v>261</v>
      </c>
      <c r="B735" s="4" t="s">
        <v>137</v>
      </c>
      <c r="C735" s="4" t="s">
        <v>138</v>
      </c>
      <c r="D735" s="5">
        <v>6</v>
      </c>
    </row>
    <row r="736" spans="1:4" ht="16.5" customHeight="1" x14ac:dyDescent="0.15">
      <c r="A736" s="4" t="s">
        <v>261</v>
      </c>
      <c r="B736" s="4" t="s">
        <v>262</v>
      </c>
      <c r="C736" s="4" t="s">
        <v>263</v>
      </c>
      <c r="D736" s="5">
        <v>3</v>
      </c>
    </row>
    <row r="737" spans="1:4" ht="16.5" customHeight="1" x14ac:dyDescent="0.15">
      <c r="A737" s="4" t="s">
        <v>261</v>
      </c>
      <c r="B737" s="4" t="s">
        <v>139</v>
      </c>
      <c r="C737" s="4" t="s">
        <v>140</v>
      </c>
      <c r="D737" s="5">
        <v>28</v>
      </c>
    </row>
    <row r="738" spans="1:4" ht="16.5" customHeight="1" x14ac:dyDescent="0.15">
      <c r="A738" s="4" t="s">
        <v>261</v>
      </c>
      <c r="B738" s="4" t="s">
        <v>7</v>
      </c>
      <c r="C738" s="4" t="s">
        <v>8</v>
      </c>
      <c r="D738" s="5">
        <v>87</v>
      </c>
    </row>
    <row r="739" spans="1:4" ht="16.5" customHeight="1" x14ac:dyDescent="0.15">
      <c r="A739" s="4" t="s">
        <v>261</v>
      </c>
      <c r="B739" s="4" t="s">
        <v>9</v>
      </c>
      <c r="C739" s="4" t="s">
        <v>10</v>
      </c>
      <c r="D739" s="5">
        <v>274</v>
      </c>
    </row>
    <row r="740" spans="1:4" ht="16.5" customHeight="1" x14ac:dyDescent="0.15">
      <c r="A740" s="4" t="s">
        <v>261</v>
      </c>
      <c r="B740" s="4" t="s">
        <v>11</v>
      </c>
      <c r="C740" s="4" t="s">
        <v>12</v>
      </c>
      <c r="D740" s="5">
        <v>44</v>
      </c>
    </row>
    <row r="741" spans="1:4" ht="16.5" customHeight="1" x14ac:dyDescent="0.15">
      <c r="A741" s="4" t="s">
        <v>261</v>
      </c>
      <c r="B741" s="4" t="s">
        <v>13</v>
      </c>
      <c r="C741" s="4" t="s">
        <v>14</v>
      </c>
      <c r="D741" s="5">
        <v>265</v>
      </c>
    </row>
    <row r="742" spans="1:4" ht="16.5" customHeight="1" x14ac:dyDescent="0.15">
      <c r="A742" s="4" t="s">
        <v>261</v>
      </c>
      <c r="B742" s="4" t="s">
        <v>15</v>
      </c>
      <c r="C742" s="4" t="s">
        <v>16</v>
      </c>
      <c r="D742" s="5">
        <v>1749</v>
      </c>
    </row>
    <row r="743" spans="1:4" ht="16.5" customHeight="1" x14ac:dyDescent="0.15">
      <c r="A743" s="4" t="s">
        <v>261</v>
      </c>
      <c r="B743" s="4" t="s">
        <v>17</v>
      </c>
      <c r="C743" s="4" t="s">
        <v>18</v>
      </c>
      <c r="D743" s="5">
        <v>80</v>
      </c>
    </row>
    <row r="744" spans="1:4" ht="16.5" customHeight="1" x14ac:dyDescent="0.15">
      <c r="A744" s="4" t="s">
        <v>261</v>
      </c>
      <c r="B744" s="4" t="s">
        <v>141</v>
      </c>
      <c r="C744" s="4" t="s">
        <v>142</v>
      </c>
      <c r="D744" s="5">
        <v>25</v>
      </c>
    </row>
    <row r="745" spans="1:4" ht="16.5" customHeight="1" x14ac:dyDescent="0.15">
      <c r="A745" s="4" t="s">
        <v>261</v>
      </c>
      <c r="B745" s="4" t="s">
        <v>143</v>
      </c>
      <c r="C745" s="4" t="s">
        <v>144</v>
      </c>
      <c r="D745" s="5">
        <v>19</v>
      </c>
    </row>
    <row r="746" spans="1:4" ht="16.5" customHeight="1" x14ac:dyDescent="0.15">
      <c r="A746" s="4" t="s">
        <v>261</v>
      </c>
      <c r="B746" s="4" t="s">
        <v>19</v>
      </c>
      <c r="C746" s="4" t="s">
        <v>20</v>
      </c>
      <c r="D746" s="5">
        <v>480</v>
      </c>
    </row>
    <row r="747" spans="1:4" ht="16.5" customHeight="1" x14ac:dyDescent="0.15">
      <c r="A747" s="4" t="s">
        <v>261</v>
      </c>
      <c r="B747" s="4" t="s">
        <v>21</v>
      </c>
      <c r="C747" s="4" t="s">
        <v>22</v>
      </c>
      <c r="D747" s="5">
        <v>1287</v>
      </c>
    </row>
    <row r="748" spans="1:4" ht="16.5" customHeight="1" x14ac:dyDescent="0.15">
      <c r="A748" s="4" t="s">
        <v>261</v>
      </c>
      <c r="B748" s="4" t="s">
        <v>23</v>
      </c>
      <c r="C748" s="4" t="s">
        <v>24</v>
      </c>
      <c r="D748" s="5">
        <v>525</v>
      </c>
    </row>
    <row r="749" spans="1:4" ht="16.5" customHeight="1" x14ac:dyDescent="0.15">
      <c r="A749" s="4" t="s">
        <v>261</v>
      </c>
      <c r="B749" s="4" t="s">
        <v>25</v>
      </c>
      <c r="C749" s="4" t="s">
        <v>26</v>
      </c>
      <c r="D749" s="5">
        <v>111</v>
      </c>
    </row>
    <row r="750" spans="1:4" ht="16.5" customHeight="1" x14ac:dyDescent="0.15">
      <c r="A750" s="4" t="s">
        <v>261</v>
      </c>
      <c r="B750" s="4" t="s">
        <v>147</v>
      </c>
      <c r="C750" s="4" t="s">
        <v>148</v>
      </c>
      <c r="D750" s="5">
        <v>133</v>
      </c>
    </row>
    <row r="751" spans="1:4" ht="16.5" customHeight="1" x14ac:dyDescent="0.15">
      <c r="A751" s="4" t="s">
        <v>261</v>
      </c>
      <c r="B751" s="4" t="s">
        <v>27</v>
      </c>
      <c r="C751" s="4" t="s">
        <v>28</v>
      </c>
      <c r="D751" s="5">
        <v>2322</v>
      </c>
    </row>
    <row r="752" spans="1:4" ht="16.5" customHeight="1" x14ac:dyDescent="0.15">
      <c r="A752" s="4" t="s">
        <v>261</v>
      </c>
      <c r="B752" s="4" t="s">
        <v>29</v>
      </c>
      <c r="C752" s="4" t="s">
        <v>30</v>
      </c>
      <c r="D752" s="5">
        <v>68</v>
      </c>
    </row>
    <row r="753" spans="1:4" ht="16.5" customHeight="1" x14ac:dyDescent="0.15">
      <c r="A753" s="4" t="s">
        <v>261</v>
      </c>
      <c r="B753" s="4" t="s">
        <v>31</v>
      </c>
      <c r="C753" s="4" t="s">
        <v>32</v>
      </c>
      <c r="D753" s="5">
        <v>350</v>
      </c>
    </row>
    <row r="754" spans="1:4" ht="16.5" customHeight="1" x14ac:dyDescent="0.15">
      <c r="A754" s="4" t="s">
        <v>261</v>
      </c>
      <c r="B754" s="4" t="s">
        <v>33</v>
      </c>
      <c r="C754" s="4" t="s">
        <v>34</v>
      </c>
      <c r="D754" s="5">
        <v>210</v>
      </c>
    </row>
    <row r="755" spans="1:4" ht="16.5" customHeight="1" x14ac:dyDescent="0.15">
      <c r="A755" s="4" t="s">
        <v>261</v>
      </c>
      <c r="B755" s="4" t="s">
        <v>35</v>
      </c>
      <c r="C755" s="4" t="s">
        <v>36</v>
      </c>
      <c r="D755" s="5">
        <v>1227</v>
      </c>
    </row>
    <row r="756" spans="1:4" ht="16.5" customHeight="1" x14ac:dyDescent="0.15">
      <c r="A756" s="4" t="s">
        <v>261</v>
      </c>
      <c r="B756" s="4" t="s">
        <v>37</v>
      </c>
      <c r="C756" s="4" t="s">
        <v>38</v>
      </c>
      <c r="D756" s="5">
        <v>548</v>
      </c>
    </row>
    <row r="757" spans="1:4" ht="16.5" customHeight="1" x14ac:dyDescent="0.15">
      <c r="A757" s="4" t="s">
        <v>261</v>
      </c>
      <c r="B757" s="4" t="s">
        <v>184</v>
      </c>
      <c r="C757" s="4" t="s">
        <v>185</v>
      </c>
      <c r="D757" s="5">
        <v>160</v>
      </c>
    </row>
    <row r="758" spans="1:4" ht="16.5" customHeight="1" x14ac:dyDescent="0.15">
      <c r="A758" s="4" t="s">
        <v>261</v>
      </c>
      <c r="B758" s="4" t="s">
        <v>39</v>
      </c>
      <c r="C758" s="4" t="s">
        <v>40</v>
      </c>
      <c r="D758" s="6"/>
    </row>
    <row r="759" spans="1:4" ht="16.5" customHeight="1" x14ac:dyDescent="0.15">
      <c r="A759" s="4" t="s">
        <v>261</v>
      </c>
      <c r="B759" s="4" t="s">
        <v>41</v>
      </c>
      <c r="C759" s="4" t="s">
        <v>42</v>
      </c>
      <c r="D759" s="5">
        <v>178</v>
      </c>
    </row>
    <row r="760" spans="1:4" ht="16.5" customHeight="1" x14ac:dyDescent="0.15">
      <c r="A760" s="4" t="s">
        <v>261</v>
      </c>
      <c r="B760" s="4" t="s">
        <v>45</v>
      </c>
      <c r="C760" s="4" t="s">
        <v>46</v>
      </c>
      <c r="D760" s="5">
        <v>265</v>
      </c>
    </row>
    <row r="761" spans="1:4" ht="16.5" customHeight="1" x14ac:dyDescent="0.15">
      <c r="A761" s="4" t="s">
        <v>261</v>
      </c>
      <c r="B761" s="4" t="s">
        <v>149</v>
      </c>
      <c r="C761" s="4" t="s">
        <v>150</v>
      </c>
      <c r="D761" s="5">
        <v>1</v>
      </c>
    </row>
    <row r="762" spans="1:4" ht="16.5" customHeight="1" x14ac:dyDescent="0.15">
      <c r="A762" s="4" t="s">
        <v>261</v>
      </c>
      <c r="B762" s="4" t="s">
        <v>47</v>
      </c>
      <c r="C762" s="4" t="s">
        <v>48</v>
      </c>
      <c r="D762" s="5">
        <v>59</v>
      </c>
    </row>
    <row r="763" spans="1:4" ht="16.5" customHeight="1" x14ac:dyDescent="0.15">
      <c r="A763" s="4" t="s">
        <v>261</v>
      </c>
      <c r="B763" s="4" t="s">
        <v>49</v>
      </c>
      <c r="C763" s="4" t="s">
        <v>50</v>
      </c>
      <c r="D763" s="5">
        <v>164</v>
      </c>
    </row>
    <row r="764" spans="1:4" ht="16.5" customHeight="1" x14ac:dyDescent="0.15">
      <c r="A764" s="4" t="s">
        <v>261</v>
      </c>
      <c r="B764" s="4" t="s">
        <v>51</v>
      </c>
      <c r="C764" s="4" t="s">
        <v>52</v>
      </c>
      <c r="D764" s="5">
        <v>81</v>
      </c>
    </row>
    <row r="765" spans="1:4" ht="16.5" customHeight="1" x14ac:dyDescent="0.15">
      <c r="A765" s="4" t="s">
        <v>261</v>
      </c>
      <c r="B765" s="4" t="s">
        <v>190</v>
      </c>
      <c r="C765" s="4" t="s">
        <v>191</v>
      </c>
      <c r="D765" s="5">
        <v>25</v>
      </c>
    </row>
    <row r="766" spans="1:4" ht="16.5" customHeight="1" x14ac:dyDescent="0.15">
      <c r="A766" s="4" t="s">
        <v>261</v>
      </c>
      <c r="B766" s="4" t="s">
        <v>151</v>
      </c>
      <c r="C766" s="4" t="s">
        <v>152</v>
      </c>
      <c r="D766" s="5">
        <v>414</v>
      </c>
    </row>
    <row r="767" spans="1:4" ht="16.5" customHeight="1" x14ac:dyDescent="0.15">
      <c r="A767" s="4" t="s">
        <v>261</v>
      </c>
      <c r="B767" s="4" t="s">
        <v>112</v>
      </c>
      <c r="C767" s="4" t="s">
        <v>113</v>
      </c>
      <c r="D767" s="5">
        <v>747</v>
      </c>
    </row>
    <row r="768" spans="1:4" ht="16.5" customHeight="1" x14ac:dyDescent="0.15">
      <c r="A768" s="4" t="s">
        <v>261</v>
      </c>
      <c r="B768" s="4" t="s">
        <v>53</v>
      </c>
      <c r="C768" s="4" t="s">
        <v>54</v>
      </c>
      <c r="D768" s="5">
        <v>315</v>
      </c>
    </row>
    <row r="769" spans="1:4" ht="16.5" customHeight="1" x14ac:dyDescent="0.15">
      <c r="A769" s="4" t="s">
        <v>261</v>
      </c>
      <c r="B769" s="4" t="s">
        <v>55</v>
      </c>
      <c r="C769" s="4" t="s">
        <v>56</v>
      </c>
      <c r="D769" s="5">
        <v>1443</v>
      </c>
    </row>
    <row r="770" spans="1:4" ht="16.5" customHeight="1" x14ac:dyDescent="0.15">
      <c r="A770" s="4" t="s">
        <v>261</v>
      </c>
      <c r="B770" s="4" t="s">
        <v>153</v>
      </c>
      <c r="C770" s="4" t="s">
        <v>154</v>
      </c>
      <c r="D770" s="5">
        <v>1349</v>
      </c>
    </row>
    <row r="771" spans="1:4" ht="16.5" customHeight="1" x14ac:dyDescent="0.15">
      <c r="A771" s="4" t="s">
        <v>261</v>
      </c>
      <c r="B771" s="4" t="s">
        <v>57</v>
      </c>
      <c r="C771" s="4" t="s">
        <v>58</v>
      </c>
      <c r="D771" s="5">
        <v>1161</v>
      </c>
    </row>
    <row r="772" spans="1:4" ht="16.5" customHeight="1" x14ac:dyDescent="0.15">
      <c r="A772" s="4" t="s">
        <v>261</v>
      </c>
      <c r="B772" s="4" t="s">
        <v>59</v>
      </c>
      <c r="C772" s="4" t="s">
        <v>60</v>
      </c>
      <c r="D772" s="5">
        <v>81</v>
      </c>
    </row>
    <row r="773" spans="1:4" ht="16.5" customHeight="1" x14ac:dyDescent="0.15">
      <c r="A773" s="4" t="s">
        <v>261</v>
      </c>
      <c r="B773" s="4" t="s">
        <v>192</v>
      </c>
      <c r="C773" s="4" t="s">
        <v>193</v>
      </c>
      <c r="D773" s="5">
        <v>255</v>
      </c>
    </row>
    <row r="774" spans="1:4" ht="16.5" customHeight="1" x14ac:dyDescent="0.15">
      <c r="A774" s="4" t="s">
        <v>261</v>
      </c>
      <c r="B774" s="4" t="s">
        <v>155</v>
      </c>
      <c r="C774" s="4" t="s">
        <v>156</v>
      </c>
      <c r="D774" s="5">
        <v>21</v>
      </c>
    </row>
    <row r="775" spans="1:4" ht="16.5" customHeight="1" x14ac:dyDescent="0.15">
      <c r="A775" s="4" t="s">
        <v>261</v>
      </c>
      <c r="B775" s="4" t="s">
        <v>61</v>
      </c>
      <c r="C775" s="4" t="s">
        <v>62</v>
      </c>
      <c r="D775" s="5">
        <v>3</v>
      </c>
    </row>
    <row r="776" spans="1:4" ht="16.5" customHeight="1" x14ac:dyDescent="0.15">
      <c r="A776" s="4" t="s">
        <v>261</v>
      </c>
      <c r="B776" s="4" t="s">
        <v>63</v>
      </c>
      <c r="C776" s="4" t="s">
        <v>64</v>
      </c>
      <c r="D776" s="5">
        <v>1234</v>
      </c>
    </row>
    <row r="777" spans="1:4" ht="16.5" customHeight="1" x14ac:dyDescent="0.15">
      <c r="A777" s="4" t="s">
        <v>261</v>
      </c>
      <c r="B777" s="4" t="s">
        <v>116</v>
      </c>
      <c r="C777" s="4" t="s">
        <v>117</v>
      </c>
      <c r="D777" s="5">
        <v>53</v>
      </c>
    </row>
    <row r="778" spans="1:4" ht="16.5" customHeight="1" x14ac:dyDescent="0.15">
      <c r="A778" s="4" t="s">
        <v>261</v>
      </c>
      <c r="B778" s="4" t="s">
        <v>157</v>
      </c>
      <c r="C778" s="4" t="s">
        <v>158</v>
      </c>
      <c r="D778" s="6"/>
    </row>
    <row r="779" spans="1:4" ht="16.5" customHeight="1" x14ac:dyDescent="0.15">
      <c r="A779" s="4" t="s">
        <v>261</v>
      </c>
      <c r="B779" s="4" t="s">
        <v>120</v>
      </c>
      <c r="C779" s="4" t="s">
        <v>121</v>
      </c>
      <c r="D779" s="5">
        <v>206</v>
      </c>
    </row>
    <row r="780" spans="1:4" ht="16.5" customHeight="1" x14ac:dyDescent="0.15">
      <c r="A780" s="4" t="s">
        <v>261</v>
      </c>
      <c r="B780" s="4" t="s">
        <v>65</v>
      </c>
      <c r="C780" s="4" t="s">
        <v>66</v>
      </c>
      <c r="D780" s="5">
        <v>237</v>
      </c>
    </row>
    <row r="781" spans="1:4" ht="16.5" customHeight="1" x14ac:dyDescent="0.15">
      <c r="A781" s="4" t="s">
        <v>261</v>
      </c>
      <c r="B781" s="4" t="s">
        <v>264</v>
      </c>
      <c r="C781" s="4" t="s">
        <v>265</v>
      </c>
      <c r="D781" s="5">
        <v>12</v>
      </c>
    </row>
    <row r="782" spans="1:4" ht="16.5" customHeight="1" x14ac:dyDescent="0.15">
      <c r="A782" s="4" t="s">
        <v>261</v>
      </c>
      <c r="B782" s="4" t="s">
        <v>69</v>
      </c>
      <c r="C782" s="4" t="s">
        <v>70</v>
      </c>
      <c r="D782" s="5">
        <v>906</v>
      </c>
    </row>
    <row r="783" spans="1:4" ht="16.5" customHeight="1" x14ac:dyDescent="0.15">
      <c r="A783" s="4" t="s">
        <v>261</v>
      </c>
      <c r="B783" s="4" t="s">
        <v>71</v>
      </c>
      <c r="C783" s="4" t="s">
        <v>72</v>
      </c>
      <c r="D783" s="5">
        <v>844</v>
      </c>
    </row>
    <row r="784" spans="1:4" ht="16.5" customHeight="1" x14ac:dyDescent="0.15">
      <c r="A784" s="4" t="s">
        <v>261</v>
      </c>
      <c r="B784" s="4" t="s">
        <v>196</v>
      </c>
      <c r="C784" s="4" t="s">
        <v>197</v>
      </c>
      <c r="D784" s="5">
        <v>32</v>
      </c>
    </row>
    <row r="785" spans="1:4" ht="16.5" customHeight="1" x14ac:dyDescent="0.15">
      <c r="A785" s="4" t="s">
        <v>261</v>
      </c>
      <c r="B785" s="4" t="s">
        <v>73</v>
      </c>
      <c r="C785" s="4" t="s">
        <v>74</v>
      </c>
      <c r="D785" s="5">
        <v>28</v>
      </c>
    </row>
    <row r="786" spans="1:4" ht="16.5" customHeight="1" x14ac:dyDescent="0.15">
      <c r="A786" s="4" t="s">
        <v>261</v>
      </c>
      <c r="B786" s="4" t="s">
        <v>75</v>
      </c>
      <c r="C786" s="4" t="s">
        <v>76</v>
      </c>
      <c r="D786" s="5">
        <v>210</v>
      </c>
    </row>
    <row r="787" spans="1:4" ht="16.5" customHeight="1" x14ac:dyDescent="0.15">
      <c r="A787" s="4" t="s">
        <v>261</v>
      </c>
      <c r="B787" s="4" t="s">
        <v>77</v>
      </c>
      <c r="C787" s="4" t="s">
        <v>78</v>
      </c>
      <c r="D787" s="5">
        <v>252</v>
      </c>
    </row>
    <row r="788" spans="1:4" ht="16.5" customHeight="1" x14ac:dyDescent="0.15">
      <c r="A788" s="4" t="s">
        <v>261</v>
      </c>
      <c r="B788" s="4" t="s">
        <v>161</v>
      </c>
      <c r="C788" s="4" t="s">
        <v>162</v>
      </c>
      <c r="D788" s="5">
        <v>64</v>
      </c>
    </row>
    <row r="789" spans="1:4" ht="16.5" customHeight="1" x14ac:dyDescent="0.15">
      <c r="A789" s="4" t="s">
        <v>261</v>
      </c>
      <c r="B789" s="4" t="s">
        <v>81</v>
      </c>
      <c r="C789" s="4" t="s">
        <v>82</v>
      </c>
      <c r="D789" s="5">
        <v>148</v>
      </c>
    </row>
    <row r="790" spans="1:4" ht="16.5" customHeight="1" x14ac:dyDescent="0.15">
      <c r="A790" s="4" t="s">
        <v>261</v>
      </c>
      <c r="B790" s="4" t="s">
        <v>83</v>
      </c>
      <c r="C790" s="4" t="s">
        <v>84</v>
      </c>
      <c r="D790" s="5">
        <v>546</v>
      </c>
    </row>
    <row r="791" spans="1:4" ht="16.5" customHeight="1" x14ac:dyDescent="0.15">
      <c r="A791" s="4" t="s">
        <v>261</v>
      </c>
      <c r="B791" s="4" t="s">
        <v>259</v>
      </c>
      <c r="C791" s="4" t="s">
        <v>260</v>
      </c>
      <c r="D791" s="5">
        <v>6</v>
      </c>
    </row>
    <row r="792" spans="1:4" ht="16.5" customHeight="1" x14ac:dyDescent="0.15">
      <c r="A792" s="4" t="s">
        <v>261</v>
      </c>
      <c r="B792" s="4" t="s">
        <v>122</v>
      </c>
      <c r="C792" s="4" t="s">
        <v>123</v>
      </c>
      <c r="D792" s="5">
        <v>27</v>
      </c>
    </row>
    <row r="793" spans="1:4" ht="16.5" customHeight="1" x14ac:dyDescent="0.15">
      <c r="A793" s="4" t="s">
        <v>261</v>
      </c>
      <c r="B793" s="4" t="s">
        <v>165</v>
      </c>
      <c r="C793" s="4" t="s">
        <v>166</v>
      </c>
      <c r="D793" s="5">
        <v>22</v>
      </c>
    </row>
    <row r="794" spans="1:4" ht="16.5" customHeight="1" x14ac:dyDescent="0.15">
      <c r="A794" s="4" t="s">
        <v>261</v>
      </c>
      <c r="B794" s="4" t="s">
        <v>233</v>
      </c>
      <c r="C794" s="4" t="s">
        <v>234</v>
      </c>
      <c r="D794" s="5">
        <v>131</v>
      </c>
    </row>
    <row r="795" spans="1:4" ht="16.5" customHeight="1" x14ac:dyDescent="0.15">
      <c r="A795" s="4" t="s">
        <v>261</v>
      </c>
      <c r="B795" s="4" t="s">
        <v>235</v>
      </c>
      <c r="C795" s="4" t="s">
        <v>236</v>
      </c>
      <c r="D795" s="5">
        <v>29</v>
      </c>
    </row>
    <row r="796" spans="1:4" ht="16.5" customHeight="1" x14ac:dyDescent="0.15">
      <c r="A796" s="4" t="s">
        <v>261</v>
      </c>
      <c r="B796" s="4" t="s">
        <v>85</v>
      </c>
      <c r="C796" s="4" t="s">
        <v>86</v>
      </c>
      <c r="D796" s="5">
        <v>19</v>
      </c>
    </row>
    <row r="797" spans="1:4" ht="16.5" customHeight="1" x14ac:dyDescent="0.15">
      <c r="A797" s="4" t="s">
        <v>261</v>
      </c>
      <c r="B797" s="4" t="s">
        <v>247</v>
      </c>
      <c r="C797" s="4" t="s">
        <v>248</v>
      </c>
      <c r="D797" s="5">
        <v>9</v>
      </c>
    </row>
    <row r="798" spans="1:4" ht="16.5" customHeight="1" x14ac:dyDescent="0.15">
      <c r="A798" s="4" t="s">
        <v>261</v>
      </c>
      <c r="B798" s="4" t="s">
        <v>87</v>
      </c>
      <c r="C798" s="4" t="s">
        <v>88</v>
      </c>
      <c r="D798" s="5">
        <v>35</v>
      </c>
    </row>
    <row r="799" spans="1:4" ht="16.5" customHeight="1" x14ac:dyDescent="0.15">
      <c r="A799" s="4" t="s">
        <v>261</v>
      </c>
      <c r="B799" s="4" t="s">
        <v>89</v>
      </c>
      <c r="C799" s="4" t="s">
        <v>90</v>
      </c>
      <c r="D799" s="5">
        <v>19</v>
      </c>
    </row>
    <row r="800" spans="1:4" ht="16.5" customHeight="1" x14ac:dyDescent="0.15">
      <c r="A800" s="4" t="s">
        <v>261</v>
      </c>
      <c r="B800" s="4" t="s">
        <v>222</v>
      </c>
      <c r="C800" s="4" t="s">
        <v>223</v>
      </c>
      <c r="D800" s="5">
        <v>63</v>
      </c>
    </row>
    <row r="801" spans="1:4" ht="16.5" customHeight="1" x14ac:dyDescent="0.15">
      <c r="A801" s="4" t="s">
        <v>261</v>
      </c>
      <c r="B801" s="4" t="s">
        <v>91</v>
      </c>
      <c r="C801" s="4" t="s">
        <v>92</v>
      </c>
      <c r="D801" s="5">
        <v>49</v>
      </c>
    </row>
    <row r="802" spans="1:4" ht="16.5" customHeight="1" x14ac:dyDescent="0.15">
      <c r="A802" s="4" t="s">
        <v>261</v>
      </c>
      <c r="B802" s="4" t="s">
        <v>93</v>
      </c>
      <c r="C802" s="4" t="s">
        <v>94</v>
      </c>
      <c r="D802" s="5">
        <v>30</v>
      </c>
    </row>
    <row r="803" spans="1:4" ht="16.5" customHeight="1" x14ac:dyDescent="0.15">
      <c r="A803" s="4" t="s">
        <v>261</v>
      </c>
      <c r="B803" s="4" t="s">
        <v>95</v>
      </c>
      <c r="C803" s="4" t="s">
        <v>96</v>
      </c>
      <c r="D803" s="5">
        <v>13</v>
      </c>
    </row>
    <row r="804" spans="1:4" ht="16.5" customHeight="1" x14ac:dyDescent="0.15">
      <c r="A804" s="4" t="s">
        <v>261</v>
      </c>
      <c r="B804" s="4" t="s">
        <v>167</v>
      </c>
      <c r="C804" s="4" t="s">
        <v>168</v>
      </c>
      <c r="D804" s="5">
        <v>9</v>
      </c>
    </row>
    <row r="805" spans="1:4" ht="16.5" customHeight="1" x14ac:dyDescent="0.15">
      <c r="A805" s="4" t="s">
        <v>261</v>
      </c>
      <c r="B805" s="4" t="s">
        <v>239</v>
      </c>
      <c r="C805" s="4" t="s">
        <v>240</v>
      </c>
      <c r="D805" s="5">
        <v>12</v>
      </c>
    </row>
    <row r="806" spans="1:4" ht="16.5" customHeight="1" x14ac:dyDescent="0.15">
      <c r="A806" s="4" t="s">
        <v>261</v>
      </c>
      <c r="B806" s="4" t="s">
        <v>97</v>
      </c>
      <c r="C806" s="4" t="s">
        <v>98</v>
      </c>
      <c r="D806" s="5">
        <v>143</v>
      </c>
    </row>
    <row r="807" spans="1:4" ht="16.5" customHeight="1" x14ac:dyDescent="0.15">
      <c r="A807" s="4" t="s">
        <v>261</v>
      </c>
      <c r="B807" s="4" t="s">
        <v>99</v>
      </c>
      <c r="C807" s="4" t="s">
        <v>100</v>
      </c>
      <c r="D807" s="5">
        <v>171</v>
      </c>
    </row>
    <row r="808" spans="1:4" ht="16.5" customHeight="1" x14ac:dyDescent="0.15">
      <c r="A808" s="4" t="s">
        <v>261</v>
      </c>
      <c r="B808" s="4" t="s">
        <v>128</v>
      </c>
      <c r="C808" s="4" t="s">
        <v>129</v>
      </c>
      <c r="D808" s="5">
        <v>208</v>
      </c>
    </row>
    <row r="809" spans="1:4" ht="16.5" customHeight="1" x14ac:dyDescent="0.15">
      <c r="A809" s="4" t="s">
        <v>261</v>
      </c>
      <c r="B809" s="4" t="s">
        <v>101</v>
      </c>
      <c r="C809" s="4" t="s">
        <v>102</v>
      </c>
      <c r="D809" s="5">
        <v>224</v>
      </c>
    </row>
    <row r="810" spans="1:4" ht="16.5" customHeight="1" x14ac:dyDescent="0.15">
      <c r="A810" s="4" t="s">
        <v>261</v>
      </c>
      <c r="B810" s="4" t="s">
        <v>103</v>
      </c>
      <c r="C810" s="4" t="s">
        <v>104</v>
      </c>
      <c r="D810" s="5">
        <v>410</v>
      </c>
    </row>
    <row r="811" spans="1:4" ht="16.5" customHeight="1" x14ac:dyDescent="0.15">
      <c r="A811" s="4" t="s">
        <v>261</v>
      </c>
      <c r="B811" s="4" t="s">
        <v>105</v>
      </c>
      <c r="C811" s="4" t="s">
        <v>106</v>
      </c>
      <c r="D811" s="5">
        <v>250</v>
      </c>
    </row>
    <row r="812" spans="1:4" ht="16.5" customHeight="1" x14ac:dyDescent="0.15">
      <c r="A812" s="4" t="s">
        <v>261</v>
      </c>
      <c r="B812" s="4" t="s">
        <v>130</v>
      </c>
      <c r="C812" s="4" t="s">
        <v>131</v>
      </c>
      <c r="D812" s="5">
        <v>37</v>
      </c>
    </row>
    <row r="813" spans="1:4" ht="16.5" customHeight="1" x14ac:dyDescent="0.15">
      <c r="A813" s="4" t="s">
        <v>261</v>
      </c>
      <c r="B813" s="4" t="s">
        <v>169</v>
      </c>
      <c r="C813" s="4" t="s">
        <v>170</v>
      </c>
      <c r="D813" s="5">
        <v>247</v>
      </c>
    </row>
    <row r="814" spans="1:4" ht="16.5" customHeight="1" x14ac:dyDescent="0.15">
      <c r="A814" s="4" t="s">
        <v>261</v>
      </c>
      <c r="B814" s="4" t="s">
        <v>171</v>
      </c>
      <c r="C814" s="4" t="s">
        <v>172</v>
      </c>
      <c r="D814" s="5">
        <v>497</v>
      </c>
    </row>
    <row r="815" spans="1:4" ht="16.5" customHeight="1" x14ac:dyDescent="0.15">
      <c r="A815" s="4" t="s">
        <v>261</v>
      </c>
      <c r="B815" s="4" t="s">
        <v>173</v>
      </c>
      <c r="C815" s="4" t="s">
        <v>174</v>
      </c>
      <c r="D815" s="5">
        <v>212</v>
      </c>
    </row>
    <row r="816" spans="1:4" ht="16.5" customHeight="1" x14ac:dyDescent="0.15">
      <c r="A816" s="4" t="s">
        <v>261</v>
      </c>
      <c r="B816" s="4" t="s">
        <v>107</v>
      </c>
      <c r="C816" s="4" t="s">
        <v>108</v>
      </c>
      <c r="D816" s="5">
        <v>104</v>
      </c>
    </row>
    <row r="817" spans="1:4" ht="16.5" customHeight="1" x14ac:dyDescent="0.15">
      <c r="A817" s="4" t="s">
        <v>261</v>
      </c>
      <c r="B817" s="4" t="s">
        <v>175</v>
      </c>
      <c r="C817" s="4" t="s">
        <v>176</v>
      </c>
      <c r="D817" s="5">
        <v>118</v>
      </c>
    </row>
    <row r="818" spans="1:4" ht="16.5" customHeight="1" x14ac:dyDescent="0.15">
      <c r="A818" s="4" t="s">
        <v>261</v>
      </c>
      <c r="B818" s="4" t="s">
        <v>179</v>
      </c>
      <c r="C818" s="4" t="s">
        <v>180</v>
      </c>
      <c r="D818" s="5">
        <v>20</v>
      </c>
    </row>
    <row r="819" spans="1:4" ht="16.5" customHeight="1" x14ac:dyDescent="0.15">
      <c r="A819" s="4" t="s">
        <v>261</v>
      </c>
      <c r="B819" s="4" t="s">
        <v>181</v>
      </c>
      <c r="C819" s="4" t="s">
        <v>182</v>
      </c>
      <c r="D819" s="5">
        <v>42</v>
      </c>
    </row>
    <row r="820" spans="1:4" ht="16.5" customHeight="1" x14ac:dyDescent="0.15">
      <c r="A820" s="4" t="s">
        <v>266</v>
      </c>
      <c r="B820" s="4" t="s">
        <v>135</v>
      </c>
      <c r="C820" s="4" t="s">
        <v>136</v>
      </c>
      <c r="D820" s="5">
        <v>1150</v>
      </c>
    </row>
    <row r="821" spans="1:4" ht="16.5" customHeight="1" x14ac:dyDescent="0.15">
      <c r="A821" s="4" t="s">
        <v>266</v>
      </c>
      <c r="B821" s="4" t="s">
        <v>139</v>
      </c>
      <c r="C821" s="4" t="s">
        <v>140</v>
      </c>
      <c r="D821" s="5">
        <v>41</v>
      </c>
    </row>
    <row r="822" spans="1:4" ht="16.5" customHeight="1" x14ac:dyDescent="0.15">
      <c r="A822" s="4" t="s">
        <v>266</v>
      </c>
      <c r="B822" s="4" t="s">
        <v>7</v>
      </c>
      <c r="C822" s="4" t="s">
        <v>8</v>
      </c>
      <c r="D822" s="5">
        <v>94</v>
      </c>
    </row>
    <row r="823" spans="1:4" ht="16.5" customHeight="1" x14ac:dyDescent="0.15">
      <c r="A823" s="4" t="s">
        <v>266</v>
      </c>
      <c r="B823" s="4" t="s">
        <v>9</v>
      </c>
      <c r="C823" s="4" t="s">
        <v>10</v>
      </c>
      <c r="D823" s="5">
        <v>63</v>
      </c>
    </row>
    <row r="824" spans="1:4" ht="16.5" customHeight="1" x14ac:dyDescent="0.15">
      <c r="A824" s="4" t="s">
        <v>266</v>
      </c>
      <c r="B824" s="4" t="s">
        <v>11</v>
      </c>
      <c r="C824" s="4" t="s">
        <v>12</v>
      </c>
      <c r="D824" s="5">
        <v>67</v>
      </c>
    </row>
    <row r="825" spans="1:4" ht="16.5" customHeight="1" x14ac:dyDescent="0.15">
      <c r="A825" s="4" t="s">
        <v>266</v>
      </c>
      <c r="B825" s="4" t="s">
        <v>13</v>
      </c>
      <c r="C825" s="4" t="s">
        <v>14</v>
      </c>
      <c r="D825" s="5">
        <v>375</v>
      </c>
    </row>
    <row r="826" spans="1:4" ht="16.5" customHeight="1" x14ac:dyDescent="0.15">
      <c r="A826" s="4" t="s">
        <v>266</v>
      </c>
      <c r="B826" s="4" t="s">
        <v>15</v>
      </c>
      <c r="C826" s="4" t="s">
        <v>16</v>
      </c>
      <c r="D826" s="5">
        <v>1860</v>
      </c>
    </row>
    <row r="827" spans="1:4" ht="16.5" customHeight="1" x14ac:dyDescent="0.15">
      <c r="A827" s="4" t="s">
        <v>266</v>
      </c>
      <c r="B827" s="4" t="s">
        <v>17</v>
      </c>
      <c r="C827" s="4" t="s">
        <v>18</v>
      </c>
      <c r="D827" s="5">
        <v>43</v>
      </c>
    </row>
    <row r="828" spans="1:4" ht="16.5" customHeight="1" x14ac:dyDescent="0.15">
      <c r="A828" s="4" t="s">
        <v>266</v>
      </c>
      <c r="B828" s="4" t="s">
        <v>141</v>
      </c>
      <c r="C828" s="4" t="s">
        <v>142</v>
      </c>
      <c r="D828" s="5">
        <v>38</v>
      </c>
    </row>
    <row r="829" spans="1:4" ht="16.5" customHeight="1" x14ac:dyDescent="0.15">
      <c r="A829" s="4" t="s">
        <v>266</v>
      </c>
      <c r="B829" s="4" t="s">
        <v>143</v>
      </c>
      <c r="C829" s="4" t="s">
        <v>144</v>
      </c>
      <c r="D829" s="5">
        <v>118</v>
      </c>
    </row>
    <row r="830" spans="1:4" ht="16.5" customHeight="1" x14ac:dyDescent="0.15">
      <c r="A830" s="4" t="s">
        <v>266</v>
      </c>
      <c r="B830" s="4" t="s">
        <v>145</v>
      </c>
      <c r="C830" s="4" t="s">
        <v>146</v>
      </c>
      <c r="D830" s="5">
        <v>18</v>
      </c>
    </row>
    <row r="831" spans="1:4" ht="16.5" customHeight="1" x14ac:dyDescent="0.15">
      <c r="A831" s="4" t="s">
        <v>266</v>
      </c>
      <c r="B831" s="4" t="s">
        <v>19</v>
      </c>
      <c r="C831" s="4" t="s">
        <v>20</v>
      </c>
      <c r="D831" s="5">
        <v>573</v>
      </c>
    </row>
    <row r="832" spans="1:4" ht="16.5" customHeight="1" x14ac:dyDescent="0.15">
      <c r="A832" s="4" t="s">
        <v>266</v>
      </c>
      <c r="B832" s="4" t="s">
        <v>21</v>
      </c>
      <c r="C832" s="4" t="s">
        <v>22</v>
      </c>
      <c r="D832" s="5">
        <v>2340</v>
      </c>
    </row>
    <row r="833" spans="1:4" ht="16.5" customHeight="1" x14ac:dyDescent="0.15">
      <c r="A833" s="4" t="s">
        <v>266</v>
      </c>
      <c r="B833" s="4" t="s">
        <v>23</v>
      </c>
      <c r="C833" s="4" t="s">
        <v>24</v>
      </c>
      <c r="D833" s="5">
        <v>546</v>
      </c>
    </row>
    <row r="834" spans="1:4" ht="16.5" customHeight="1" x14ac:dyDescent="0.15">
      <c r="A834" s="4" t="s">
        <v>266</v>
      </c>
      <c r="B834" s="4" t="s">
        <v>25</v>
      </c>
      <c r="C834" s="4" t="s">
        <v>26</v>
      </c>
      <c r="D834" s="5">
        <v>147</v>
      </c>
    </row>
    <row r="835" spans="1:4" ht="16.5" customHeight="1" x14ac:dyDescent="0.15">
      <c r="A835" s="4" t="s">
        <v>266</v>
      </c>
      <c r="B835" s="4" t="s">
        <v>147</v>
      </c>
      <c r="C835" s="4" t="s">
        <v>148</v>
      </c>
      <c r="D835" s="5">
        <v>129</v>
      </c>
    </row>
    <row r="836" spans="1:4" ht="16.5" customHeight="1" x14ac:dyDescent="0.15">
      <c r="A836" s="4" t="s">
        <v>266</v>
      </c>
      <c r="B836" s="4" t="s">
        <v>27</v>
      </c>
      <c r="C836" s="4" t="s">
        <v>28</v>
      </c>
      <c r="D836" s="5">
        <v>2724</v>
      </c>
    </row>
    <row r="837" spans="1:4" ht="16.5" customHeight="1" x14ac:dyDescent="0.15">
      <c r="A837" s="4" t="s">
        <v>266</v>
      </c>
      <c r="B837" s="4" t="s">
        <v>29</v>
      </c>
      <c r="C837" s="4" t="s">
        <v>30</v>
      </c>
      <c r="D837" s="5">
        <v>18</v>
      </c>
    </row>
    <row r="838" spans="1:4" ht="16.5" customHeight="1" x14ac:dyDescent="0.15">
      <c r="A838" s="4" t="s">
        <v>266</v>
      </c>
      <c r="B838" s="4" t="s">
        <v>31</v>
      </c>
      <c r="C838" s="4" t="s">
        <v>32</v>
      </c>
      <c r="D838" s="5">
        <v>493</v>
      </c>
    </row>
    <row r="839" spans="1:4" ht="16.5" customHeight="1" x14ac:dyDescent="0.15">
      <c r="A839" s="4" t="s">
        <v>266</v>
      </c>
      <c r="B839" s="4" t="s">
        <v>33</v>
      </c>
      <c r="C839" s="4" t="s">
        <v>34</v>
      </c>
      <c r="D839" s="5">
        <v>237</v>
      </c>
    </row>
    <row r="840" spans="1:4" ht="16.5" customHeight="1" x14ac:dyDescent="0.15">
      <c r="A840" s="4" t="s">
        <v>266</v>
      </c>
      <c r="B840" s="4" t="s">
        <v>35</v>
      </c>
      <c r="C840" s="4" t="s">
        <v>36</v>
      </c>
      <c r="D840" s="5">
        <v>1422</v>
      </c>
    </row>
    <row r="841" spans="1:4" ht="16.5" customHeight="1" x14ac:dyDescent="0.15">
      <c r="A841" s="4" t="s">
        <v>266</v>
      </c>
      <c r="B841" s="4" t="s">
        <v>37</v>
      </c>
      <c r="C841" s="4" t="s">
        <v>38</v>
      </c>
      <c r="D841" s="5">
        <v>814</v>
      </c>
    </row>
    <row r="842" spans="1:4" ht="16.5" customHeight="1" x14ac:dyDescent="0.15">
      <c r="A842" s="4" t="s">
        <v>266</v>
      </c>
      <c r="B842" s="4" t="s">
        <v>184</v>
      </c>
      <c r="C842" s="4" t="s">
        <v>185</v>
      </c>
      <c r="D842" s="5">
        <v>559</v>
      </c>
    </row>
    <row r="843" spans="1:4" ht="16.5" customHeight="1" x14ac:dyDescent="0.15">
      <c r="A843" s="4" t="s">
        <v>266</v>
      </c>
      <c r="B843" s="4" t="s">
        <v>39</v>
      </c>
      <c r="C843" s="4" t="s">
        <v>40</v>
      </c>
      <c r="D843" s="5">
        <v>6</v>
      </c>
    </row>
    <row r="844" spans="1:4" ht="16.5" customHeight="1" x14ac:dyDescent="0.15">
      <c r="A844" s="4" t="s">
        <v>266</v>
      </c>
      <c r="B844" s="4" t="s">
        <v>41</v>
      </c>
      <c r="C844" s="4" t="s">
        <v>42</v>
      </c>
      <c r="D844" s="5">
        <v>184</v>
      </c>
    </row>
    <row r="845" spans="1:4" ht="16.5" customHeight="1" x14ac:dyDescent="0.15">
      <c r="A845" s="4" t="s">
        <v>266</v>
      </c>
      <c r="B845" s="4" t="s">
        <v>43</v>
      </c>
      <c r="C845" s="4" t="s">
        <v>44</v>
      </c>
      <c r="D845" s="5">
        <v>2</v>
      </c>
    </row>
    <row r="846" spans="1:4" ht="16.5" customHeight="1" x14ac:dyDescent="0.15">
      <c r="A846" s="4" t="s">
        <v>266</v>
      </c>
      <c r="B846" s="4" t="s">
        <v>45</v>
      </c>
      <c r="C846" s="4" t="s">
        <v>46</v>
      </c>
      <c r="D846" s="5">
        <v>250</v>
      </c>
    </row>
    <row r="847" spans="1:4" ht="16.5" customHeight="1" x14ac:dyDescent="0.15">
      <c r="A847" s="4" t="s">
        <v>266</v>
      </c>
      <c r="B847" s="4" t="s">
        <v>149</v>
      </c>
      <c r="C847" s="4" t="s">
        <v>150</v>
      </c>
      <c r="D847" s="5">
        <v>3</v>
      </c>
    </row>
    <row r="848" spans="1:4" ht="16.5" customHeight="1" x14ac:dyDescent="0.15">
      <c r="A848" s="4" t="s">
        <v>266</v>
      </c>
      <c r="B848" s="4" t="s">
        <v>47</v>
      </c>
      <c r="C848" s="4" t="s">
        <v>48</v>
      </c>
      <c r="D848" s="5">
        <v>110</v>
      </c>
    </row>
    <row r="849" spans="1:4" ht="16.5" customHeight="1" x14ac:dyDescent="0.15">
      <c r="A849" s="4" t="s">
        <v>266</v>
      </c>
      <c r="B849" s="4" t="s">
        <v>49</v>
      </c>
      <c r="C849" s="4" t="s">
        <v>50</v>
      </c>
      <c r="D849" s="5">
        <v>295</v>
      </c>
    </row>
    <row r="850" spans="1:4" ht="16.5" customHeight="1" x14ac:dyDescent="0.15">
      <c r="A850" s="4" t="s">
        <v>266</v>
      </c>
      <c r="B850" s="4" t="s">
        <v>51</v>
      </c>
      <c r="C850" s="4" t="s">
        <v>52</v>
      </c>
      <c r="D850" s="5">
        <v>141</v>
      </c>
    </row>
    <row r="851" spans="1:4" ht="16.5" customHeight="1" x14ac:dyDescent="0.15">
      <c r="A851" s="4" t="s">
        <v>266</v>
      </c>
      <c r="B851" s="4" t="s">
        <v>110</v>
      </c>
      <c r="C851" s="4" t="s">
        <v>111</v>
      </c>
      <c r="D851" s="5">
        <v>1</v>
      </c>
    </row>
    <row r="852" spans="1:4" ht="16.5" customHeight="1" x14ac:dyDescent="0.15">
      <c r="A852" s="4" t="s">
        <v>266</v>
      </c>
      <c r="B852" s="4" t="s">
        <v>190</v>
      </c>
      <c r="C852" s="4" t="s">
        <v>191</v>
      </c>
      <c r="D852" s="5">
        <v>13</v>
      </c>
    </row>
    <row r="853" spans="1:4" ht="16.5" customHeight="1" x14ac:dyDescent="0.15">
      <c r="A853" s="4" t="s">
        <v>266</v>
      </c>
      <c r="B853" s="4" t="s">
        <v>151</v>
      </c>
      <c r="C853" s="4" t="s">
        <v>152</v>
      </c>
      <c r="D853" s="5">
        <v>1156</v>
      </c>
    </row>
    <row r="854" spans="1:4" ht="16.5" customHeight="1" x14ac:dyDescent="0.15">
      <c r="A854" s="4" t="s">
        <v>266</v>
      </c>
      <c r="B854" s="4" t="s">
        <v>112</v>
      </c>
      <c r="C854" s="4" t="s">
        <v>113</v>
      </c>
      <c r="D854" s="5">
        <v>2211</v>
      </c>
    </row>
    <row r="855" spans="1:4" ht="16.5" customHeight="1" x14ac:dyDescent="0.15">
      <c r="A855" s="4" t="s">
        <v>266</v>
      </c>
      <c r="B855" s="4" t="s">
        <v>53</v>
      </c>
      <c r="C855" s="4" t="s">
        <v>54</v>
      </c>
      <c r="D855" s="5">
        <v>295</v>
      </c>
    </row>
    <row r="856" spans="1:4" ht="16.5" customHeight="1" x14ac:dyDescent="0.15">
      <c r="A856" s="4" t="s">
        <v>266</v>
      </c>
      <c r="B856" s="4" t="s">
        <v>55</v>
      </c>
      <c r="C856" s="4" t="s">
        <v>56</v>
      </c>
      <c r="D856" s="5">
        <v>1757</v>
      </c>
    </row>
    <row r="857" spans="1:4" ht="16.5" customHeight="1" x14ac:dyDescent="0.15">
      <c r="A857" s="4" t="s">
        <v>266</v>
      </c>
      <c r="B857" s="4" t="s">
        <v>153</v>
      </c>
      <c r="C857" s="4" t="s">
        <v>154</v>
      </c>
      <c r="D857" s="5">
        <v>1564</v>
      </c>
    </row>
    <row r="858" spans="1:4" ht="16.5" customHeight="1" x14ac:dyDescent="0.15">
      <c r="A858" s="4" t="s">
        <v>266</v>
      </c>
      <c r="B858" s="4" t="s">
        <v>57</v>
      </c>
      <c r="C858" s="4" t="s">
        <v>58</v>
      </c>
      <c r="D858" s="5">
        <v>1786</v>
      </c>
    </row>
    <row r="859" spans="1:4" ht="16.5" customHeight="1" x14ac:dyDescent="0.15">
      <c r="A859" s="4" t="s">
        <v>266</v>
      </c>
      <c r="B859" s="4" t="s">
        <v>59</v>
      </c>
      <c r="C859" s="4" t="s">
        <v>60</v>
      </c>
      <c r="D859" s="5">
        <v>33</v>
      </c>
    </row>
    <row r="860" spans="1:4" ht="16.5" customHeight="1" x14ac:dyDescent="0.15">
      <c r="A860" s="4" t="s">
        <v>266</v>
      </c>
      <c r="B860" s="4" t="s">
        <v>267</v>
      </c>
      <c r="C860" s="4" t="s">
        <v>268</v>
      </c>
      <c r="D860" s="5">
        <v>60</v>
      </c>
    </row>
    <row r="861" spans="1:4" ht="16.5" customHeight="1" x14ac:dyDescent="0.15">
      <c r="A861" s="4" t="s">
        <v>266</v>
      </c>
      <c r="B861" s="4" t="s">
        <v>192</v>
      </c>
      <c r="C861" s="4" t="s">
        <v>193</v>
      </c>
      <c r="D861" s="5">
        <v>742</v>
      </c>
    </row>
    <row r="862" spans="1:4" ht="16.5" customHeight="1" x14ac:dyDescent="0.15">
      <c r="A862" s="4" t="s">
        <v>266</v>
      </c>
      <c r="B862" s="4" t="s">
        <v>114</v>
      </c>
      <c r="C862" s="4" t="s">
        <v>115</v>
      </c>
      <c r="D862" s="5">
        <v>13</v>
      </c>
    </row>
    <row r="863" spans="1:4" ht="16.5" customHeight="1" x14ac:dyDescent="0.15">
      <c r="A863" s="4" t="s">
        <v>266</v>
      </c>
      <c r="B863" s="4" t="s">
        <v>61</v>
      </c>
      <c r="C863" s="4" t="s">
        <v>62</v>
      </c>
      <c r="D863" s="5">
        <v>31</v>
      </c>
    </row>
    <row r="864" spans="1:4" ht="16.5" customHeight="1" x14ac:dyDescent="0.15">
      <c r="A864" s="4" t="s">
        <v>266</v>
      </c>
      <c r="B864" s="4" t="s">
        <v>63</v>
      </c>
      <c r="C864" s="4" t="s">
        <v>64</v>
      </c>
      <c r="D864" s="5">
        <v>1595</v>
      </c>
    </row>
    <row r="865" spans="1:4" ht="16.5" customHeight="1" x14ac:dyDescent="0.15">
      <c r="A865" s="4" t="s">
        <v>266</v>
      </c>
      <c r="B865" s="4" t="s">
        <v>116</v>
      </c>
      <c r="C865" s="4" t="s">
        <v>117</v>
      </c>
      <c r="D865" s="5">
        <v>17</v>
      </c>
    </row>
    <row r="866" spans="1:4" ht="16.5" customHeight="1" x14ac:dyDescent="0.15">
      <c r="A866" s="4" t="s">
        <v>266</v>
      </c>
      <c r="B866" s="4" t="s">
        <v>157</v>
      </c>
      <c r="C866" s="4" t="s">
        <v>158</v>
      </c>
      <c r="D866" s="5">
        <v>6</v>
      </c>
    </row>
    <row r="867" spans="1:4" ht="16.5" customHeight="1" x14ac:dyDescent="0.15">
      <c r="A867" s="4" t="s">
        <v>266</v>
      </c>
      <c r="B867" s="4" t="s">
        <v>194</v>
      </c>
      <c r="C867" s="4" t="s">
        <v>195</v>
      </c>
      <c r="D867" s="5">
        <v>26</v>
      </c>
    </row>
    <row r="868" spans="1:4" ht="16.5" customHeight="1" x14ac:dyDescent="0.15">
      <c r="A868" s="4" t="s">
        <v>266</v>
      </c>
      <c r="B868" s="4" t="s">
        <v>118</v>
      </c>
      <c r="C868" s="4" t="s">
        <v>119</v>
      </c>
      <c r="D868" s="5">
        <v>34</v>
      </c>
    </row>
    <row r="869" spans="1:4" ht="16.5" customHeight="1" x14ac:dyDescent="0.15">
      <c r="A869" s="4" t="s">
        <v>266</v>
      </c>
      <c r="B869" s="4" t="s">
        <v>159</v>
      </c>
      <c r="C869" s="4" t="s">
        <v>160</v>
      </c>
      <c r="D869" s="5">
        <v>247</v>
      </c>
    </row>
    <row r="870" spans="1:4" ht="16.5" customHeight="1" x14ac:dyDescent="0.15">
      <c r="A870" s="4" t="s">
        <v>266</v>
      </c>
      <c r="B870" s="4" t="s">
        <v>120</v>
      </c>
      <c r="C870" s="4" t="s">
        <v>121</v>
      </c>
      <c r="D870" s="5">
        <v>207</v>
      </c>
    </row>
    <row r="871" spans="1:4" ht="16.5" customHeight="1" x14ac:dyDescent="0.15">
      <c r="A871" s="4" t="s">
        <v>266</v>
      </c>
      <c r="B871" s="4" t="s">
        <v>65</v>
      </c>
      <c r="C871" s="4" t="s">
        <v>66</v>
      </c>
      <c r="D871" s="5">
        <v>251</v>
      </c>
    </row>
    <row r="872" spans="1:4" ht="16.5" customHeight="1" x14ac:dyDescent="0.15">
      <c r="A872" s="4" t="s">
        <v>266</v>
      </c>
      <c r="B872" s="4" t="s">
        <v>69</v>
      </c>
      <c r="C872" s="4" t="s">
        <v>70</v>
      </c>
      <c r="D872" s="5">
        <v>956</v>
      </c>
    </row>
    <row r="873" spans="1:4" ht="16.5" customHeight="1" x14ac:dyDescent="0.15">
      <c r="A873" s="4" t="s">
        <v>266</v>
      </c>
      <c r="B873" s="4" t="s">
        <v>71</v>
      </c>
      <c r="C873" s="4" t="s">
        <v>72</v>
      </c>
      <c r="D873" s="5">
        <v>1080</v>
      </c>
    </row>
    <row r="874" spans="1:4" ht="16.5" customHeight="1" x14ac:dyDescent="0.15">
      <c r="A874" s="4" t="s">
        <v>266</v>
      </c>
      <c r="B874" s="4" t="s">
        <v>73</v>
      </c>
      <c r="C874" s="4" t="s">
        <v>74</v>
      </c>
      <c r="D874" s="5">
        <v>142</v>
      </c>
    </row>
    <row r="875" spans="1:4" ht="16.5" customHeight="1" x14ac:dyDescent="0.15">
      <c r="A875" s="4" t="s">
        <v>266</v>
      </c>
      <c r="B875" s="4" t="s">
        <v>75</v>
      </c>
      <c r="C875" s="4" t="s">
        <v>76</v>
      </c>
      <c r="D875" s="5">
        <v>129</v>
      </c>
    </row>
    <row r="876" spans="1:4" ht="16.5" customHeight="1" x14ac:dyDescent="0.15">
      <c r="A876" s="4" t="s">
        <v>266</v>
      </c>
      <c r="B876" s="4" t="s">
        <v>79</v>
      </c>
      <c r="C876" s="4" t="s">
        <v>80</v>
      </c>
      <c r="D876" s="5">
        <v>22</v>
      </c>
    </row>
    <row r="877" spans="1:4" ht="16.5" customHeight="1" x14ac:dyDescent="0.15">
      <c r="A877" s="4" t="s">
        <v>266</v>
      </c>
      <c r="B877" s="4" t="s">
        <v>161</v>
      </c>
      <c r="C877" s="4" t="s">
        <v>162</v>
      </c>
      <c r="D877" s="5">
        <v>64</v>
      </c>
    </row>
    <row r="878" spans="1:4" ht="16.5" customHeight="1" x14ac:dyDescent="0.15">
      <c r="A878" s="4" t="s">
        <v>266</v>
      </c>
      <c r="B878" s="4" t="s">
        <v>227</v>
      </c>
      <c r="C878" s="4" t="s">
        <v>228</v>
      </c>
      <c r="D878" s="5">
        <v>8</v>
      </c>
    </row>
    <row r="879" spans="1:4" ht="16.5" customHeight="1" x14ac:dyDescent="0.15">
      <c r="A879" s="4" t="s">
        <v>266</v>
      </c>
      <c r="B879" s="4" t="s">
        <v>81</v>
      </c>
      <c r="C879" s="4" t="s">
        <v>82</v>
      </c>
      <c r="D879" s="5">
        <v>1511</v>
      </c>
    </row>
    <row r="880" spans="1:4" ht="16.5" customHeight="1" x14ac:dyDescent="0.15">
      <c r="A880" s="4" t="s">
        <v>266</v>
      </c>
      <c r="B880" s="4" t="s">
        <v>83</v>
      </c>
      <c r="C880" s="4" t="s">
        <v>84</v>
      </c>
      <c r="D880" s="5">
        <v>3039</v>
      </c>
    </row>
    <row r="881" spans="1:4" ht="16.5" customHeight="1" x14ac:dyDescent="0.15">
      <c r="A881" s="4" t="s">
        <v>266</v>
      </c>
      <c r="B881" s="4" t="s">
        <v>229</v>
      </c>
      <c r="C881" s="4" t="s">
        <v>230</v>
      </c>
      <c r="D881" s="5">
        <v>18</v>
      </c>
    </row>
    <row r="882" spans="1:4" ht="16.5" customHeight="1" x14ac:dyDescent="0.15">
      <c r="A882" s="4" t="s">
        <v>266</v>
      </c>
      <c r="B882" s="4" t="s">
        <v>259</v>
      </c>
      <c r="C882" s="4" t="s">
        <v>260</v>
      </c>
      <c r="D882" s="5">
        <v>17</v>
      </c>
    </row>
    <row r="883" spans="1:4" ht="16.5" customHeight="1" x14ac:dyDescent="0.15">
      <c r="A883" s="4" t="s">
        <v>266</v>
      </c>
      <c r="B883" s="4" t="s">
        <v>122</v>
      </c>
      <c r="C883" s="4" t="s">
        <v>123</v>
      </c>
      <c r="D883" s="5">
        <v>23</v>
      </c>
    </row>
    <row r="884" spans="1:4" ht="16.5" customHeight="1" x14ac:dyDescent="0.15">
      <c r="A884" s="4" t="s">
        <v>266</v>
      </c>
      <c r="B884" s="4" t="s">
        <v>231</v>
      </c>
      <c r="C884" s="4" t="s">
        <v>232</v>
      </c>
      <c r="D884" s="5">
        <v>49</v>
      </c>
    </row>
    <row r="885" spans="1:4" ht="16.5" customHeight="1" x14ac:dyDescent="0.15">
      <c r="A885" s="4" t="s">
        <v>266</v>
      </c>
      <c r="B885" s="4" t="s">
        <v>217</v>
      </c>
      <c r="C885" s="4" t="s">
        <v>218</v>
      </c>
      <c r="D885" s="5">
        <v>73</v>
      </c>
    </row>
    <row r="886" spans="1:4" ht="16.5" customHeight="1" x14ac:dyDescent="0.15">
      <c r="A886" s="4" t="s">
        <v>266</v>
      </c>
      <c r="B886" s="4" t="s">
        <v>124</v>
      </c>
      <c r="C886" s="4" t="s">
        <v>125</v>
      </c>
      <c r="D886" s="5">
        <v>50</v>
      </c>
    </row>
    <row r="887" spans="1:4" ht="16.5" customHeight="1" x14ac:dyDescent="0.15">
      <c r="A887" s="4" t="s">
        <v>266</v>
      </c>
      <c r="B887" s="4" t="s">
        <v>85</v>
      </c>
      <c r="C887" s="4" t="s">
        <v>86</v>
      </c>
      <c r="D887" s="5">
        <v>34</v>
      </c>
    </row>
    <row r="888" spans="1:4" ht="16.5" customHeight="1" x14ac:dyDescent="0.15">
      <c r="A888" s="4" t="s">
        <v>266</v>
      </c>
      <c r="B888" s="4" t="s">
        <v>204</v>
      </c>
      <c r="C888" s="4" t="s">
        <v>205</v>
      </c>
      <c r="D888" s="5">
        <v>43</v>
      </c>
    </row>
    <row r="889" spans="1:4" ht="16.5" customHeight="1" x14ac:dyDescent="0.15">
      <c r="A889" s="4" t="s">
        <v>266</v>
      </c>
      <c r="B889" s="4" t="s">
        <v>247</v>
      </c>
      <c r="C889" s="4" t="s">
        <v>248</v>
      </c>
      <c r="D889" s="5">
        <v>30</v>
      </c>
    </row>
    <row r="890" spans="1:4" ht="16.5" customHeight="1" x14ac:dyDescent="0.15">
      <c r="A890" s="4" t="s">
        <v>266</v>
      </c>
      <c r="B890" s="4" t="s">
        <v>87</v>
      </c>
      <c r="C890" s="4" t="s">
        <v>88</v>
      </c>
      <c r="D890" s="5">
        <v>152</v>
      </c>
    </row>
    <row r="891" spans="1:4" ht="16.5" customHeight="1" x14ac:dyDescent="0.15">
      <c r="A891" s="4" t="s">
        <v>266</v>
      </c>
      <c r="B891" s="4" t="s">
        <v>89</v>
      </c>
      <c r="C891" s="4" t="s">
        <v>90</v>
      </c>
      <c r="D891" s="5">
        <v>16</v>
      </c>
    </row>
    <row r="892" spans="1:4" ht="16.5" customHeight="1" x14ac:dyDescent="0.15">
      <c r="A892" s="4" t="s">
        <v>266</v>
      </c>
      <c r="B892" s="4" t="s">
        <v>91</v>
      </c>
      <c r="C892" s="4" t="s">
        <v>92</v>
      </c>
      <c r="D892" s="5">
        <v>46</v>
      </c>
    </row>
    <row r="893" spans="1:4" ht="16.5" customHeight="1" x14ac:dyDescent="0.15">
      <c r="A893" s="4" t="s">
        <v>266</v>
      </c>
      <c r="B893" s="4" t="s">
        <v>93</v>
      </c>
      <c r="C893" s="4" t="s">
        <v>94</v>
      </c>
      <c r="D893" s="5">
        <v>128</v>
      </c>
    </row>
    <row r="894" spans="1:4" ht="16.5" customHeight="1" x14ac:dyDescent="0.15">
      <c r="A894" s="4" t="s">
        <v>266</v>
      </c>
      <c r="B894" s="4" t="s">
        <v>95</v>
      </c>
      <c r="C894" s="4" t="s">
        <v>96</v>
      </c>
      <c r="D894" s="5">
        <v>64</v>
      </c>
    </row>
    <row r="895" spans="1:4" ht="16.5" customHeight="1" x14ac:dyDescent="0.15">
      <c r="A895" s="4" t="s">
        <v>266</v>
      </c>
      <c r="B895" s="4" t="s">
        <v>167</v>
      </c>
      <c r="C895" s="4" t="s">
        <v>168</v>
      </c>
      <c r="D895" s="5">
        <v>12</v>
      </c>
    </row>
    <row r="896" spans="1:4" ht="16.5" customHeight="1" x14ac:dyDescent="0.15">
      <c r="A896" s="4" t="s">
        <v>266</v>
      </c>
      <c r="B896" s="4" t="s">
        <v>239</v>
      </c>
      <c r="C896" s="4" t="s">
        <v>240</v>
      </c>
      <c r="D896" s="5">
        <v>15</v>
      </c>
    </row>
    <row r="897" spans="1:4" ht="16.5" customHeight="1" x14ac:dyDescent="0.15">
      <c r="A897" s="4" t="s">
        <v>266</v>
      </c>
      <c r="B897" s="4" t="s">
        <v>97</v>
      </c>
      <c r="C897" s="4" t="s">
        <v>98</v>
      </c>
      <c r="D897" s="5">
        <v>99</v>
      </c>
    </row>
    <row r="898" spans="1:4" ht="16.5" customHeight="1" x14ac:dyDescent="0.15">
      <c r="A898" s="4" t="s">
        <v>266</v>
      </c>
      <c r="B898" s="4" t="s">
        <v>99</v>
      </c>
      <c r="C898" s="4" t="s">
        <v>100</v>
      </c>
      <c r="D898" s="5">
        <v>448</v>
      </c>
    </row>
    <row r="899" spans="1:4" ht="16.5" customHeight="1" x14ac:dyDescent="0.15">
      <c r="A899" s="4" t="s">
        <v>266</v>
      </c>
      <c r="B899" s="4" t="s">
        <v>128</v>
      </c>
      <c r="C899" s="4" t="s">
        <v>129</v>
      </c>
      <c r="D899" s="5">
        <v>203</v>
      </c>
    </row>
    <row r="900" spans="1:4" ht="16.5" customHeight="1" x14ac:dyDescent="0.15">
      <c r="A900" s="4" t="s">
        <v>266</v>
      </c>
      <c r="B900" s="4" t="s">
        <v>101</v>
      </c>
      <c r="C900" s="4" t="s">
        <v>102</v>
      </c>
      <c r="D900" s="5">
        <v>270</v>
      </c>
    </row>
    <row r="901" spans="1:4" ht="16.5" customHeight="1" x14ac:dyDescent="0.15">
      <c r="A901" s="4" t="s">
        <v>266</v>
      </c>
      <c r="B901" s="4" t="s">
        <v>103</v>
      </c>
      <c r="C901" s="4" t="s">
        <v>104</v>
      </c>
      <c r="D901" s="5">
        <v>1013</v>
      </c>
    </row>
    <row r="902" spans="1:4" ht="16.5" customHeight="1" x14ac:dyDescent="0.15">
      <c r="A902" s="4" t="s">
        <v>266</v>
      </c>
      <c r="B902" s="4" t="s">
        <v>105</v>
      </c>
      <c r="C902" s="4" t="s">
        <v>106</v>
      </c>
      <c r="D902" s="5">
        <v>340</v>
      </c>
    </row>
    <row r="903" spans="1:4" ht="16.5" customHeight="1" x14ac:dyDescent="0.15">
      <c r="A903" s="4" t="s">
        <v>266</v>
      </c>
      <c r="B903" s="4" t="s">
        <v>130</v>
      </c>
      <c r="C903" s="4" t="s">
        <v>131</v>
      </c>
      <c r="D903" s="5">
        <v>231</v>
      </c>
    </row>
    <row r="904" spans="1:4" ht="16.5" customHeight="1" x14ac:dyDescent="0.15">
      <c r="A904" s="4" t="s">
        <v>266</v>
      </c>
      <c r="B904" s="4" t="s">
        <v>169</v>
      </c>
      <c r="C904" s="4" t="s">
        <v>170</v>
      </c>
      <c r="D904" s="5">
        <v>383</v>
      </c>
    </row>
    <row r="905" spans="1:4" ht="16.5" customHeight="1" x14ac:dyDescent="0.15">
      <c r="A905" s="4" t="s">
        <v>266</v>
      </c>
      <c r="B905" s="4" t="s">
        <v>171</v>
      </c>
      <c r="C905" s="4" t="s">
        <v>172</v>
      </c>
      <c r="D905" s="5">
        <v>758</v>
      </c>
    </row>
    <row r="906" spans="1:4" ht="16.5" customHeight="1" x14ac:dyDescent="0.15">
      <c r="A906" s="4" t="s">
        <v>266</v>
      </c>
      <c r="B906" s="4" t="s">
        <v>107</v>
      </c>
      <c r="C906" s="4" t="s">
        <v>108</v>
      </c>
      <c r="D906" s="5">
        <v>171</v>
      </c>
    </row>
    <row r="907" spans="1:4" ht="16.5" customHeight="1" x14ac:dyDescent="0.15">
      <c r="A907" s="4" t="s">
        <v>266</v>
      </c>
      <c r="B907" s="4" t="s">
        <v>175</v>
      </c>
      <c r="C907" s="4" t="s">
        <v>176</v>
      </c>
      <c r="D907" s="5">
        <v>315</v>
      </c>
    </row>
    <row r="908" spans="1:4" ht="16.5" customHeight="1" x14ac:dyDescent="0.15">
      <c r="A908" s="4" t="s">
        <v>266</v>
      </c>
      <c r="B908" s="4" t="s">
        <v>132</v>
      </c>
      <c r="C908" s="4" t="s">
        <v>133</v>
      </c>
      <c r="D908" s="5">
        <v>23</v>
      </c>
    </row>
    <row r="909" spans="1:4" ht="16.5" customHeight="1" x14ac:dyDescent="0.15">
      <c r="A909" s="4" t="s">
        <v>266</v>
      </c>
      <c r="B909" s="4" t="s">
        <v>255</v>
      </c>
      <c r="C909" s="4" t="s">
        <v>256</v>
      </c>
      <c r="D909" s="5">
        <v>24</v>
      </c>
    </row>
    <row r="910" spans="1:4" ht="16.5" customHeight="1" x14ac:dyDescent="0.15">
      <c r="A910" s="4" t="s">
        <v>269</v>
      </c>
      <c r="B910" s="4" t="s">
        <v>135</v>
      </c>
      <c r="C910" s="4" t="s">
        <v>136</v>
      </c>
      <c r="D910" s="5">
        <v>477</v>
      </c>
    </row>
    <row r="911" spans="1:4" ht="16.5" customHeight="1" x14ac:dyDescent="0.15">
      <c r="A911" s="4" t="s">
        <v>269</v>
      </c>
      <c r="B911" s="4" t="s">
        <v>137</v>
      </c>
      <c r="C911" s="4" t="s">
        <v>138</v>
      </c>
      <c r="D911" s="5">
        <v>3</v>
      </c>
    </row>
    <row r="912" spans="1:4" ht="16.5" customHeight="1" x14ac:dyDescent="0.15">
      <c r="A912" s="4" t="s">
        <v>269</v>
      </c>
      <c r="B912" s="4" t="s">
        <v>5</v>
      </c>
      <c r="C912" s="4" t="s">
        <v>6</v>
      </c>
      <c r="D912" s="5">
        <v>4</v>
      </c>
    </row>
    <row r="913" spans="1:4" ht="16.5" customHeight="1" x14ac:dyDescent="0.15">
      <c r="A913" s="4" t="s">
        <v>269</v>
      </c>
      <c r="B913" s="4" t="s">
        <v>7</v>
      </c>
      <c r="C913" s="4" t="s">
        <v>8</v>
      </c>
      <c r="D913" s="5">
        <v>47</v>
      </c>
    </row>
    <row r="914" spans="1:4" ht="16.5" customHeight="1" x14ac:dyDescent="0.15">
      <c r="A914" s="4" t="s">
        <v>269</v>
      </c>
      <c r="B914" s="4" t="s">
        <v>9</v>
      </c>
      <c r="C914" s="4" t="s">
        <v>10</v>
      </c>
      <c r="D914" s="5">
        <v>51</v>
      </c>
    </row>
    <row r="915" spans="1:4" ht="16.5" customHeight="1" x14ac:dyDescent="0.15">
      <c r="A915" s="4" t="s">
        <v>269</v>
      </c>
      <c r="B915" s="4" t="s">
        <v>11</v>
      </c>
      <c r="C915" s="4" t="s">
        <v>12</v>
      </c>
      <c r="D915" s="5">
        <v>22</v>
      </c>
    </row>
    <row r="916" spans="1:4" ht="16.5" customHeight="1" x14ac:dyDescent="0.15">
      <c r="A916" s="4" t="s">
        <v>269</v>
      </c>
      <c r="B916" s="4" t="s">
        <v>13</v>
      </c>
      <c r="C916" s="4" t="s">
        <v>14</v>
      </c>
      <c r="D916" s="5">
        <v>199</v>
      </c>
    </row>
    <row r="917" spans="1:4" ht="16.5" customHeight="1" x14ac:dyDescent="0.15">
      <c r="A917" s="4" t="s">
        <v>269</v>
      </c>
      <c r="B917" s="4" t="s">
        <v>15</v>
      </c>
      <c r="C917" s="4" t="s">
        <v>16</v>
      </c>
      <c r="D917" s="5">
        <v>684</v>
      </c>
    </row>
    <row r="918" spans="1:4" ht="16.5" customHeight="1" x14ac:dyDescent="0.15">
      <c r="A918" s="4" t="s">
        <v>269</v>
      </c>
      <c r="B918" s="4" t="s">
        <v>17</v>
      </c>
      <c r="C918" s="4" t="s">
        <v>18</v>
      </c>
      <c r="D918" s="5">
        <v>17</v>
      </c>
    </row>
    <row r="919" spans="1:4" ht="16.5" customHeight="1" x14ac:dyDescent="0.15">
      <c r="A919" s="4" t="s">
        <v>269</v>
      </c>
      <c r="B919" s="4" t="s">
        <v>141</v>
      </c>
      <c r="C919" s="4" t="s">
        <v>142</v>
      </c>
      <c r="D919" s="5">
        <v>19</v>
      </c>
    </row>
    <row r="920" spans="1:4" ht="16.5" customHeight="1" x14ac:dyDescent="0.15">
      <c r="A920" s="4" t="s">
        <v>269</v>
      </c>
      <c r="B920" s="4" t="s">
        <v>143</v>
      </c>
      <c r="C920" s="4" t="s">
        <v>144</v>
      </c>
      <c r="D920" s="5">
        <v>29</v>
      </c>
    </row>
    <row r="921" spans="1:4" ht="16.5" customHeight="1" x14ac:dyDescent="0.15">
      <c r="A921" s="4" t="s">
        <v>269</v>
      </c>
      <c r="B921" s="4" t="s">
        <v>19</v>
      </c>
      <c r="C921" s="4" t="s">
        <v>20</v>
      </c>
      <c r="D921" s="5">
        <v>172</v>
      </c>
    </row>
    <row r="922" spans="1:4" ht="16.5" customHeight="1" x14ac:dyDescent="0.15">
      <c r="A922" s="4" t="s">
        <v>269</v>
      </c>
      <c r="B922" s="4" t="s">
        <v>21</v>
      </c>
      <c r="C922" s="4" t="s">
        <v>22</v>
      </c>
      <c r="D922" s="5">
        <v>589</v>
      </c>
    </row>
    <row r="923" spans="1:4" ht="16.5" customHeight="1" x14ac:dyDescent="0.15">
      <c r="A923" s="4" t="s">
        <v>269</v>
      </c>
      <c r="B923" s="4" t="s">
        <v>23</v>
      </c>
      <c r="C923" s="4" t="s">
        <v>24</v>
      </c>
      <c r="D923" s="5">
        <v>222</v>
      </c>
    </row>
    <row r="924" spans="1:4" ht="16.5" customHeight="1" x14ac:dyDescent="0.15">
      <c r="A924" s="4" t="s">
        <v>269</v>
      </c>
      <c r="B924" s="4" t="s">
        <v>25</v>
      </c>
      <c r="C924" s="4" t="s">
        <v>26</v>
      </c>
      <c r="D924" s="5">
        <v>54</v>
      </c>
    </row>
    <row r="925" spans="1:4" ht="16.5" customHeight="1" x14ac:dyDescent="0.15">
      <c r="A925" s="4" t="s">
        <v>269</v>
      </c>
      <c r="B925" s="4" t="s">
        <v>147</v>
      </c>
      <c r="C925" s="4" t="s">
        <v>148</v>
      </c>
      <c r="D925" s="5">
        <v>46</v>
      </c>
    </row>
    <row r="926" spans="1:4" ht="16.5" customHeight="1" x14ac:dyDescent="0.15">
      <c r="A926" s="4" t="s">
        <v>269</v>
      </c>
      <c r="B926" s="4" t="s">
        <v>27</v>
      </c>
      <c r="C926" s="4" t="s">
        <v>28</v>
      </c>
      <c r="D926" s="5">
        <v>1034</v>
      </c>
    </row>
    <row r="927" spans="1:4" ht="16.5" customHeight="1" x14ac:dyDescent="0.15">
      <c r="A927" s="4" t="s">
        <v>269</v>
      </c>
      <c r="B927" s="4" t="s">
        <v>29</v>
      </c>
      <c r="C927" s="4" t="s">
        <v>30</v>
      </c>
      <c r="D927" s="5">
        <v>18</v>
      </c>
    </row>
    <row r="928" spans="1:4" ht="16.5" customHeight="1" x14ac:dyDescent="0.15">
      <c r="A928" s="4" t="s">
        <v>269</v>
      </c>
      <c r="B928" s="4" t="s">
        <v>31</v>
      </c>
      <c r="C928" s="4" t="s">
        <v>32</v>
      </c>
      <c r="D928" s="5">
        <v>202</v>
      </c>
    </row>
    <row r="929" spans="1:4" ht="16.5" customHeight="1" x14ac:dyDescent="0.15">
      <c r="A929" s="4" t="s">
        <v>269</v>
      </c>
      <c r="B929" s="4" t="s">
        <v>33</v>
      </c>
      <c r="C929" s="4" t="s">
        <v>34</v>
      </c>
      <c r="D929" s="5">
        <v>81</v>
      </c>
    </row>
    <row r="930" spans="1:4" ht="16.5" customHeight="1" x14ac:dyDescent="0.15">
      <c r="A930" s="4" t="s">
        <v>269</v>
      </c>
      <c r="B930" s="4" t="s">
        <v>35</v>
      </c>
      <c r="C930" s="4" t="s">
        <v>36</v>
      </c>
      <c r="D930" s="5">
        <v>876</v>
      </c>
    </row>
    <row r="931" spans="1:4" ht="16.5" customHeight="1" x14ac:dyDescent="0.15">
      <c r="A931" s="4" t="s">
        <v>269</v>
      </c>
      <c r="B931" s="4" t="s">
        <v>37</v>
      </c>
      <c r="C931" s="4" t="s">
        <v>38</v>
      </c>
      <c r="D931" s="5">
        <v>301</v>
      </c>
    </row>
    <row r="932" spans="1:4" ht="16.5" customHeight="1" x14ac:dyDescent="0.15">
      <c r="A932" s="4" t="s">
        <v>269</v>
      </c>
      <c r="B932" s="4" t="s">
        <v>184</v>
      </c>
      <c r="C932" s="4" t="s">
        <v>185</v>
      </c>
      <c r="D932" s="5">
        <v>65</v>
      </c>
    </row>
    <row r="933" spans="1:4" ht="16.5" customHeight="1" x14ac:dyDescent="0.15">
      <c r="A933" s="4" t="s">
        <v>269</v>
      </c>
      <c r="B933" s="4" t="s">
        <v>39</v>
      </c>
      <c r="C933" s="4" t="s">
        <v>40</v>
      </c>
      <c r="D933" s="5">
        <v>1</v>
      </c>
    </row>
    <row r="934" spans="1:4" ht="16.5" customHeight="1" x14ac:dyDescent="0.15">
      <c r="A934" s="4" t="s">
        <v>269</v>
      </c>
      <c r="B934" s="4" t="s">
        <v>41</v>
      </c>
      <c r="C934" s="4" t="s">
        <v>42</v>
      </c>
      <c r="D934" s="5">
        <v>82</v>
      </c>
    </row>
    <row r="935" spans="1:4" ht="16.5" customHeight="1" x14ac:dyDescent="0.15">
      <c r="A935" s="4" t="s">
        <v>269</v>
      </c>
      <c r="B935" s="4" t="s">
        <v>45</v>
      </c>
      <c r="C935" s="4" t="s">
        <v>46</v>
      </c>
      <c r="D935" s="5">
        <v>91</v>
      </c>
    </row>
    <row r="936" spans="1:4" ht="16.5" customHeight="1" x14ac:dyDescent="0.15">
      <c r="A936" s="4" t="s">
        <v>269</v>
      </c>
      <c r="B936" s="4" t="s">
        <v>149</v>
      </c>
      <c r="C936" s="4" t="s">
        <v>150</v>
      </c>
      <c r="D936" s="5">
        <v>2</v>
      </c>
    </row>
    <row r="937" spans="1:4" ht="16.5" customHeight="1" x14ac:dyDescent="0.15">
      <c r="A937" s="4" t="s">
        <v>269</v>
      </c>
      <c r="B937" s="4" t="s">
        <v>245</v>
      </c>
      <c r="C937" s="4" t="s">
        <v>246</v>
      </c>
      <c r="D937" s="5">
        <v>1</v>
      </c>
    </row>
    <row r="938" spans="1:4" ht="16.5" customHeight="1" x14ac:dyDescent="0.15">
      <c r="A938" s="4" t="s">
        <v>269</v>
      </c>
      <c r="B938" s="4" t="s">
        <v>47</v>
      </c>
      <c r="C938" s="4" t="s">
        <v>48</v>
      </c>
      <c r="D938" s="5">
        <v>27</v>
      </c>
    </row>
    <row r="939" spans="1:4" ht="16.5" customHeight="1" x14ac:dyDescent="0.15">
      <c r="A939" s="4" t="s">
        <v>269</v>
      </c>
      <c r="B939" s="4" t="s">
        <v>49</v>
      </c>
      <c r="C939" s="4" t="s">
        <v>50</v>
      </c>
      <c r="D939" s="5">
        <v>50</v>
      </c>
    </row>
    <row r="940" spans="1:4" ht="16.5" customHeight="1" x14ac:dyDescent="0.15">
      <c r="A940" s="4" t="s">
        <v>269</v>
      </c>
      <c r="B940" s="4" t="s">
        <v>51</v>
      </c>
      <c r="C940" s="4" t="s">
        <v>52</v>
      </c>
      <c r="D940" s="5">
        <v>17</v>
      </c>
    </row>
    <row r="941" spans="1:4" ht="16.5" customHeight="1" x14ac:dyDescent="0.15">
      <c r="A941" s="4" t="s">
        <v>269</v>
      </c>
      <c r="B941" s="4" t="s">
        <v>110</v>
      </c>
      <c r="C941" s="4" t="s">
        <v>111</v>
      </c>
      <c r="D941" s="5">
        <v>1</v>
      </c>
    </row>
    <row r="942" spans="1:4" ht="16.5" customHeight="1" x14ac:dyDescent="0.15">
      <c r="A942" s="4" t="s">
        <v>269</v>
      </c>
      <c r="B942" s="4" t="s">
        <v>151</v>
      </c>
      <c r="C942" s="4" t="s">
        <v>152</v>
      </c>
      <c r="D942" s="5">
        <v>189</v>
      </c>
    </row>
    <row r="943" spans="1:4" ht="16.5" customHeight="1" x14ac:dyDescent="0.15">
      <c r="A943" s="4" t="s">
        <v>269</v>
      </c>
      <c r="B943" s="4" t="s">
        <v>112</v>
      </c>
      <c r="C943" s="4" t="s">
        <v>113</v>
      </c>
      <c r="D943" s="5">
        <v>455</v>
      </c>
    </row>
    <row r="944" spans="1:4" ht="16.5" customHeight="1" x14ac:dyDescent="0.15">
      <c r="A944" s="4" t="s">
        <v>269</v>
      </c>
      <c r="B944" s="4" t="s">
        <v>53</v>
      </c>
      <c r="C944" s="4" t="s">
        <v>54</v>
      </c>
      <c r="D944" s="5">
        <v>221</v>
      </c>
    </row>
    <row r="945" spans="1:4" ht="16.5" customHeight="1" x14ac:dyDescent="0.15">
      <c r="A945" s="4" t="s">
        <v>269</v>
      </c>
      <c r="B945" s="4" t="s">
        <v>55</v>
      </c>
      <c r="C945" s="4" t="s">
        <v>56</v>
      </c>
      <c r="D945" s="5">
        <v>461</v>
      </c>
    </row>
    <row r="946" spans="1:4" ht="16.5" customHeight="1" x14ac:dyDescent="0.15">
      <c r="A946" s="4" t="s">
        <v>269</v>
      </c>
      <c r="B946" s="4" t="s">
        <v>153</v>
      </c>
      <c r="C946" s="4" t="s">
        <v>154</v>
      </c>
      <c r="D946" s="5">
        <v>364</v>
      </c>
    </row>
    <row r="947" spans="1:4" ht="16.5" customHeight="1" x14ac:dyDescent="0.15">
      <c r="A947" s="4" t="s">
        <v>269</v>
      </c>
      <c r="B947" s="4" t="s">
        <v>57</v>
      </c>
      <c r="C947" s="4" t="s">
        <v>58</v>
      </c>
      <c r="D947" s="5">
        <v>702</v>
      </c>
    </row>
    <row r="948" spans="1:4" ht="16.5" customHeight="1" x14ac:dyDescent="0.15">
      <c r="A948" s="4" t="s">
        <v>269</v>
      </c>
      <c r="B948" s="4" t="s">
        <v>59</v>
      </c>
      <c r="C948" s="4" t="s">
        <v>60</v>
      </c>
      <c r="D948" s="5">
        <v>97</v>
      </c>
    </row>
    <row r="949" spans="1:4" ht="16.5" customHeight="1" x14ac:dyDescent="0.15">
      <c r="A949" s="4" t="s">
        <v>269</v>
      </c>
      <c r="B949" s="4" t="s">
        <v>192</v>
      </c>
      <c r="C949" s="4" t="s">
        <v>193</v>
      </c>
      <c r="D949" s="5">
        <v>169</v>
      </c>
    </row>
    <row r="950" spans="1:4" ht="16.5" customHeight="1" x14ac:dyDescent="0.15">
      <c r="A950" s="4" t="s">
        <v>269</v>
      </c>
      <c r="B950" s="4" t="s">
        <v>155</v>
      </c>
      <c r="C950" s="4" t="s">
        <v>156</v>
      </c>
      <c r="D950" s="5">
        <v>2</v>
      </c>
    </row>
    <row r="951" spans="1:4" ht="16.5" customHeight="1" x14ac:dyDescent="0.15">
      <c r="A951" s="4" t="s">
        <v>269</v>
      </c>
      <c r="B951" s="4" t="s">
        <v>61</v>
      </c>
      <c r="C951" s="4" t="s">
        <v>62</v>
      </c>
      <c r="D951" s="5">
        <v>10</v>
      </c>
    </row>
    <row r="952" spans="1:4" ht="16.5" customHeight="1" x14ac:dyDescent="0.15">
      <c r="A952" s="4" t="s">
        <v>269</v>
      </c>
      <c r="B952" s="4" t="s">
        <v>63</v>
      </c>
      <c r="C952" s="4" t="s">
        <v>64</v>
      </c>
      <c r="D952" s="5">
        <v>395</v>
      </c>
    </row>
    <row r="953" spans="1:4" ht="16.5" customHeight="1" x14ac:dyDescent="0.15">
      <c r="A953" s="4" t="s">
        <v>269</v>
      </c>
      <c r="B953" s="4" t="s">
        <v>118</v>
      </c>
      <c r="C953" s="4" t="s">
        <v>119</v>
      </c>
      <c r="D953" s="5">
        <v>21</v>
      </c>
    </row>
    <row r="954" spans="1:4" ht="16.5" customHeight="1" x14ac:dyDescent="0.15">
      <c r="A954" s="4" t="s">
        <v>269</v>
      </c>
      <c r="B954" s="4" t="s">
        <v>120</v>
      </c>
      <c r="C954" s="4" t="s">
        <v>121</v>
      </c>
      <c r="D954" s="5">
        <v>100</v>
      </c>
    </row>
    <row r="955" spans="1:4" ht="16.5" customHeight="1" x14ac:dyDescent="0.15">
      <c r="A955" s="4" t="s">
        <v>269</v>
      </c>
      <c r="B955" s="4" t="s">
        <v>65</v>
      </c>
      <c r="C955" s="4" t="s">
        <v>66</v>
      </c>
      <c r="D955" s="5">
        <v>167</v>
      </c>
    </row>
    <row r="956" spans="1:4" ht="16.5" customHeight="1" x14ac:dyDescent="0.15">
      <c r="A956" s="4" t="s">
        <v>269</v>
      </c>
      <c r="B956" s="4" t="s">
        <v>69</v>
      </c>
      <c r="C956" s="4" t="s">
        <v>70</v>
      </c>
      <c r="D956" s="5">
        <v>439</v>
      </c>
    </row>
    <row r="957" spans="1:4" ht="16.5" customHeight="1" x14ac:dyDescent="0.15">
      <c r="A957" s="4" t="s">
        <v>269</v>
      </c>
      <c r="B957" s="4" t="s">
        <v>71</v>
      </c>
      <c r="C957" s="4" t="s">
        <v>72</v>
      </c>
      <c r="D957" s="5">
        <v>388</v>
      </c>
    </row>
    <row r="958" spans="1:4" ht="16.5" customHeight="1" x14ac:dyDescent="0.15">
      <c r="A958" s="4" t="s">
        <v>269</v>
      </c>
      <c r="B958" s="4" t="s">
        <v>73</v>
      </c>
      <c r="C958" s="4" t="s">
        <v>74</v>
      </c>
      <c r="D958" s="5">
        <v>6</v>
      </c>
    </row>
    <row r="959" spans="1:4" ht="16.5" customHeight="1" x14ac:dyDescent="0.15">
      <c r="A959" s="4" t="s">
        <v>269</v>
      </c>
      <c r="B959" s="4" t="s">
        <v>75</v>
      </c>
      <c r="C959" s="4" t="s">
        <v>76</v>
      </c>
      <c r="D959" s="5">
        <v>64</v>
      </c>
    </row>
    <row r="960" spans="1:4" ht="16.5" customHeight="1" x14ac:dyDescent="0.15">
      <c r="A960" s="4" t="s">
        <v>269</v>
      </c>
      <c r="B960" s="4" t="s">
        <v>81</v>
      </c>
      <c r="C960" s="4" t="s">
        <v>82</v>
      </c>
      <c r="D960" s="5">
        <v>199</v>
      </c>
    </row>
    <row r="961" spans="1:4" ht="16.5" customHeight="1" x14ac:dyDescent="0.15">
      <c r="A961" s="4" t="s">
        <v>269</v>
      </c>
      <c r="B961" s="4" t="s">
        <v>83</v>
      </c>
      <c r="C961" s="4" t="s">
        <v>84</v>
      </c>
      <c r="D961" s="5">
        <v>263</v>
      </c>
    </row>
    <row r="962" spans="1:4" ht="16.5" customHeight="1" x14ac:dyDescent="0.15">
      <c r="A962" s="4" t="s">
        <v>269</v>
      </c>
      <c r="B962" s="4" t="s">
        <v>270</v>
      </c>
      <c r="C962" s="4" t="s">
        <v>271</v>
      </c>
      <c r="D962" s="5">
        <v>30</v>
      </c>
    </row>
    <row r="963" spans="1:4" ht="16.5" customHeight="1" x14ac:dyDescent="0.15">
      <c r="A963" s="4" t="s">
        <v>269</v>
      </c>
      <c r="B963" s="4" t="s">
        <v>122</v>
      </c>
      <c r="C963" s="4" t="s">
        <v>123</v>
      </c>
      <c r="D963" s="5">
        <v>13</v>
      </c>
    </row>
    <row r="964" spans="1:4" ht="16.5" customHeight="1" x14ac:dyDescent="0.15">
      <c r="A964" s="4" t="s">
        <v>269</v>
      </c>
      <c r="B964" s="4" t="s">
        <v>231</v>
      </c>
      <c r="C964" s="4" t="s">
        <v>232</v>
      </c>
      <c r="D964" s="5">
        <v>9</v>
      </c>
    </row>
    <row r="965" spans="1:4" ht="16.5" customHeight="1" x14ac:dyDescent="0.15">
      <c r="A965" s="4" t="s">
        <v>269</v>
      </c>
      <c r="B965" s="4" t="s">
        <v>217</v>
      </c>
      <c r="C965" s="4" t="s">
        <v>218</v>
      </c>
      <c r="D965" s="5">
        <v>10</v>
      </c>
    </row>
    <row r="966" spans="1:4" ht="16.5" customHeight="1" x14ac:dyDescent="0.15">
      <c r="A966" s="4" t="s">
        <v>269</v>
      </c>
      <c r="B966" s="4" t="s">
        <v>124</v>
      </c>
      <c r="C966" s="4" t="s">
        <v>125</v>
      </c>
      <c r="D966" s="5">
        <v>23</v>
      </c>
    </row>
    <row r="967" spans="1:4" ht="16.5" customHeight="1" x14ac:dyDescent="0.15">
      <c r="A967" s="4" t="s">
        <v>269</v>
      </c>
      <c r="B967" s="4" t="s">
        <v>85</v>
      </c>
      <c r="C967" s="4" t="s">
        <v>86</v>
      </c>
      <c r="D967" s="5">
        <v>4</v>
      </c>
    </row>
    <row r="968" spans="1:4" ht="16.5" customHeight="1" x14ac:dyDescent="0.15">
      <c r="A968" s="4" t="s">
        <v>269</v>
      </c>
      <c r="B968" s="4" t="s">
        <v>87</v>
      </c>
      <c r="C968" s="4" t="s">
        <v>88</v>
      </c>
      <c r="D968" s="5">
        <v>32</v>
      </c>
    </row>
    <row r="969" spans="1:4" ht="16.5" customHeight="1" x14ac:dyDescent="0.15">
      <c r="A969" s="4" t="s">
        <v>269</v>
      </c>
      <c r="B969" s="4" t="s">
        <v>237</v>
      </c>
      <c r="C969" s="4" t="s">
        <v>238</v>
      </c>
      <c r="D969" s="5">
        <v>14</v>
      </c>
    </row>
    <row r="970" spans="1:4" ht="16.5" customHeight="1" x14ac:dyDescent="0.15">
      <c r="A970" s="4" t="s">
        <v>269</v>
      </c>
      <c r="B970" s="4" t="s">
        <v>91</v>
      </c>
      <c r="C970" s="4" t="s">
        <v>92</v>
      </c>
      <c r="D970" s="5">
        <v>14</v>
      </c>
    </row>
    <row r="971" spans="1:4" ht="16.5" customHeight="1" x14ac:dyDescent="0.15">
      <c r="A971" s="4" t="s">
        <v>269</v>
      </c>
      <c r="B971" s="4" t="s">
        <v>95</v>
      </c>
      <c r="C971" s="4" t="s">
        <v>96</v>
      </c>
      <c r="D971" s="5">
        <v>4</v>
      </c>
    </row>
    <row r="972" spans="1:4" ht="16.5" customHeight="1" x14ac:dyDescent="0.15">
      <c r="A972" s="4" t="s">
        <v>269</v>
      </c>
      <c r="B972" s="4" t="s">
        <v>97</v>
      </c>
      <c r="C972" s="4" t="s">
        <v>98</v>
      </c>
      <c r="D972" s="5">
        <v>141</v>
      </c>
    </row>
    <row r="973" spans="1:4" ht="16.5" customHeight="1" x14ac:dyDescent="0.15">
      <c r="A973" s="4" t="s">
        <v>269</v>
      </c>
      <c r="B973" s="4" t="s">
        <v>99</v>
      </c>
      <c r="C973" s="4" t="s">
        <v>100</v>
      </c>
      <c r="D973" s="5">
        <v>50</v>
      </c>
    </row>
    <row r="974" spans="1:4" ht="16.5" customHeight="1" x14ac:dyDescent="0.15">
      <c r="A974" s="4" t="s">
        <v>269</v>
      </c>
      <c r="B974" s="4" t="s">
        <v>128</v>
      </c>
      <c r="C974" s="4" t="s">
        <v>129</v>
      </c>
      <c r="D974" s="5">
        <v>107</v>
      </c>
    </row>
    <row r="975" spans="1:4" ht="16.5" customHeight="1" x14ac:dyDescent="0.15">
      <c r="A975" s="4" t="s">
        <v>269</v>
      </c>
      <c r="B975" s="4" t="s">
        <v>101</v>
      </c>
      <c r="C975" s="4" t="s">
        <v>102</v>
      </c>
      <c r="D975" s="5">
        <v>134</v>
      </c>
    </row>
    <row r="976" spans="1:4" ht="16.5" customHeight="1" x14ac:dyDescent="0.15">
      <c r="A976" s="4" t="s">
        <v>269</v>
      </c>
      <c r="B976" s="4" t="s">
        <v>103</v>
      </c>
      <c r="C976" s="4" t="s">
        <v>104</v>
      </c>
      <c r="D976" s="5">
        <v>164</v>
      </c>
    </row>
    <row r="977" spans="1:4" ht="16.5" customHeight="1" x14ac:dyDescent="0.15">
      <c r="A977" s="4" t="s">
        <v>269</v>
      </c>
      <c r="B977" s="4" t="s">
        <v>105</v>
      </c>
      <c r="C977" s="4" t="s">
        <v>106</v>
      </c>
      <c r="D977" s="5">
        <v>58</v>
      </c>
    </row>
    <row r="978" spans="1:4" ht="16.5" customHeight="1" x14ac:dyDescent="0.15">
      <c r="A978" s="4" t="s">
        <v>269</v>
      </c>
      <c r="B978" s="4" t="s">
        <v>130</v>
      </c>
      <c r="C978" s="4" t="s">
        <v>131</v>
      </c>
      <c r="D978" s="5">
        <v>14</v>
      </c>
    </row>
    <row r="979" spans="1:4" ht="16.5" customHeight="1" x14ac:dyDescent="0.15">
      <c r="A979" s="4" t="s">
        <v>269</v>
      </c>
      <c r="B979" s="4" t="s">
        <v>171</v>
      </c>
      <c r="C979" s="4" t="s">
        <v>172</v>
      </c>
      <c r="D979" s="5">
        <v>65</v>
      </c>
    </row>
    <row r="980" spans="1:4" ht="16.5" customHeight="1" x14ac:dyDescent="0.15">
      <c r="A980" s="4" t="s">
        <v>269</v>
      </c>
      <c r="B980" s="4" t="s">
        <v>107</v>
      </c>
      <c r="C980" s="4" t="s">
        <v>108</v>
      </c>
      <c r="D980" s="5">
        <v>14</v>
      </c>
    </row>
    <row r="981" spans="1:4" ht="16.5" customHeight="1" x14ac:dyDescent="0.15">
      <c r="A981" s="4" t="s">
        <v>269</v>
      </c>
      <c r="B981" s="4" t="s">
        <v>175</v>
      </c>
      <c r="C981" s="4" t="s">
        <v>176</v>
      </c>
      <c r="D981" s="5">
        <v>70</v>
      </c>
    </row>
    <row r="982" spans="1:4" ht="16.5" customHeight="1" x14ac:dyDescent="0.15">
      <c r="A982" s="4" t="s">
        <v>269</v>
      </c>
      <c r="B982" s="4" t="s">
        <v>132</v>
      </c>
      <c r="C982" s="4" t="s">
        <v>133</v>
      </c>
      <c r="D982" s="5">
        <v>16</v>
      </c>
    </row>
    <row r="983" spans="1:4" ht="16.5" customHeight="1" x14ac:dyDescent="0.15">
      <c r="A983" s="4" t="s">
        <v>269</v>
      </c>
      <c r="B983" s="4" t="s">
        <v>208</v>
      </c>
      <c r="C983" s="4" t="s">
        <v>209</v>
      </c>
      <c r="D983" s="5">
        <v>11</v>
      </c>
    </row>
    <row r="984" spans="1:4" ht="16.5" customHeight="1" x14ac:dyDescent="0.15">
      <c r="A984" s="4" t="s">
        <v>269</v>
      </c>
      <c r="B984" s="4" t="s">
        <v>179</v>
      </c>
      <c r="C984" s="4" t="s">
        <v>180</v>
      </c>
      <c r="D984" s="5">
        <v>10</v>
      </c>
    </row>
    <row r="985" spans="1:4" ht="16.5" customHeight="1" x14ac:dyDescent="0.15">
      <c r="A985" s="4" t="s">
        <v>272</v>
      </c>
      <c r="B985" s="4" t="s">
        <v>135</v>
      </c>
      <c r="C985" s="4" t="s">
        <v>136</v>
      </c>
      <c r="D985" s="5">
        <v>1623</v>
      </c>
    </row>
    <row r="986" spans="1:4" ht="16.5" customHeight="1" x14ac:dyDescent="0.15">
      <c r="A986" s="4" t="s">
        <v>272</v>
      </c>
      <c r="B986" s="4" t="s">
        <v>5</v>
      </c>
      <c r="C986" s="4" t="s">
        <v>6</v>
      </c>
      <c r="D986" s="5">
        <v>22</v>
      </c>
    </row>
    <row r="987" spans="1:4" ht="16.5" customHeight="1" x14ac:dyDescent="0.15">
      <c r="A987" s="4" t="s">
        <v>272</v>
      </c>
      <c r="B987" s="4" t="s">
        <v>7</v>
      </c>
      <c r="C987" s="4" t="s">
        <v>8</v>
      </c>
      <c r="D987" s="5">
        <v>81</v>
      </c>
    </row>
    <row r="988" spans="1:4" ht="16.5" customHeight="1" x14ac:dyDescent="0.15">
      <c r="A988" s="4" t="s">
        <v>272</v>
      </c>
      <c r="B988" s="4" t="s">
        <v>9</v>
      </c>
      <c r="C988" s="4" t="s">
        <v>10</v>
      </c>
      <c r="D988" s="5">
        <v>128</v>
      </c>
    </row>
    <row r="989" spans="1:4" ht="16.5" customHeight="1" x14ac:dyDescent="0.15">
      <c r="A989" s="4" t="s">
        <v>272</v>
      </c>
      <c r="B989" s="4" t="s">
        <v>11</v>
      </c>
      <c r="C989" s="4" t="s">
        <v>12</v>
      </c>
      <c r="D989" s="5">
        <v>120</v>
      </c>
    </row>
    <row r="990" spans="1:4" ht="16.5" customHeight="1" x14ac:dyDescent="0.15">
      <c r="A990" s="4" t="s">
        <v>272</v>
      </c>
      <c r="B990" s="4" t="s">
        <v>13</v>
      </c>
      <c r="C990" s="4" t="s">
        <v>14</v>
      </c>
      <c r="D990" s="5">
        <v>358</v>
      </c>
    </row>
    <row r="991" spans="1:4" ht="16.5" customHeight="1" x14ac:dyDescent="0.15">
      <c r="A991" s="4" t="s">
        <v>272</v>
      </c>
      <c r="B991" s="4" t="s">
        <v>15</v>
      </c>
      <c r="C991" s="4" t="s">
        <v>16</v>
      </c>
      <c r="D991" s="5">
        <v>2111</v>
      </c>
    </row>
    <row r="992" spans="1:4" ht="16.5" customHeight="1" x14ac:dyDescent="0.15">
      <c r="A992" s="4" t="s">
        <v>272</v>
      </c>
      <c r="B992" s="4" t="s">
        <v>17</v>
      </c>
      <c r="C992" s="4" t="s">
        <v>18</v>
      </c>
      <c r="D992" s="5">
        <v>80</v>
      </c>
    </row>
    <row r="993" spans="1:4" ht="16.5" customHeight="1" x14ac:dyDescent="0.15">
      <c r="A993" s="4" t="s">
        <v>272</v>
      </c>
      <c r="B993" s="4" t="s">
        <v>141</v>
      </c>
      <c r="C993" s="4" t="s">
        <v>142</v>
      </c>
      <c r="D993" s="5">
        <v>39</v>
      </c>
    </row>
    <row r="994" spans="1:4" ht="16.5" customHeight="1" x14ac:dyDescent="0.15">
      <c r="A994" s="4" t="s">
        <v>272</v>
      </c>
      <c r="B994" s="4" t="s">
        <v>19</v>
      </c>
      <c r="C994" s="4" t="s">
        <v>20</v>
      </c>
      <c r="D994" s="5">
        <v>693</v>
      </c>
    </row>
    <row r="995" spans="1:4" ht="16.5" customHeight="1" x14ac:dyDescent="0.15">
      <c r="A995" s="4" t="s">
        <v>272</v>
      </c>
      <c r="B995" s="4" t="s">
        <v>21</v>
      </c>
      <c r="C995" s="4" t="s">
        <v>22</v>
      </c>
      <c r="D995" s="5">
        <v>2378</v>
      </c>
    </row>
    <row r="996" spans="1:4" ht="16.5" customHeight="1" x14ac:dyDescent="0.15">
      <c r="A996" s="4" t="s">
        <v>272</v>
      </c>
      <c r="B996" s="4" t="s">
        <v>23</v>
      </c>
      <c r="C996" s="4" t="s">
        <v>24</v>
      </c>
      <c r="D996" s="5">
        <v>910</v>
      </c>
    </row>
    <row r="997" spans="1:4" ht="16.5" customHeight="1" x14ac:dyDescent="0.15">
      <c r="A997" s="4" t="s">
        <v>272</v>
      </c>
      <c r="B997" s="4" t="s">
        <v>25</v>
      </c>
      <c r="C997" s="4" t="s">
        <v>26</v>
      </c>
      <c r="D997" s="5">
        <v>156</v>
      </c>
    </row>
    <row r="998" spans="1:4" ht="16.5" customHeight="1" x14ac:dyDescent="0.15">
      <c r="A998" s="4" t="s">
        <v>272</v>
      </c>
      <c r="B998" s="4" t="s">
        <v>27</v>
      </c>
      <c r="C998" s="4" t="s">
        <v>28</v>
      </c>
      <c r="D998" s="5">
        <v>3140</v>
      </c>
    </row>
    <row r="999" spans="1:4" ht="16.5" customHeight="1" x14ac:dyDescent="0.15">
      <c r="A999" s="4" t="s">
        <v>272</v>
      </c>
      <c r="B999" s="4" t="s">
        <v>29</v>
      </c>
      <c r="C999" s="4" t="s">
        <v>30</v>
      </c>
      <c r="D999" s="5">
        <v>36</v>
      </c>
    </row>
    <row r="1000" spans="1:4" ht="16.5" customHeight="1" x14ac:dyDescent="0.15">
      <c r="A1000" s="4" t="s">
        <v>272</v>
      </c>
      <c r="B1000" s="4" t="s">
        <v>31</v>
      </c>
      <c r="C1000" s="4" t="s">
        <v>32</v>
      </c>
      <c r="D1000" s="5">
        <v>675</v>
      </c>
    </row>
    <row r="1001" spans="1:4" ht="16.5" customHeight="1" x14ac:dyDescent="0.15">
      <c r="A1001" s="4" t="s">
        <v>272</v>
      </c>
      <c r="B1001" s="4" t="s">
        <v>33</v>
      </c>
      <c r="C1001" s="4" t="s">
        <v>34</v>
      </c>
      <c r="D1001" s="5">
        <v>273</v>
      </c>
    </row>
    <row r="1002" spans="1:4" ht="16.5" customHeight="1" x14ac:dyDescent="0.15">
      <c r="A1002" s="4" t="s">
        <v>272</v>
      </c>
      <c r="B1002" s="4" t="s">
        <v>35</v>
      </c>
      <c r="C1002" s="4" t="s">
        <v>36</v>
      </c>
      <c r="D1002" s="5">
        <v>2151</v>
      </c>
    </row>
    <row r="1003" spans="1:4" ht="16.5" customHeight="1" x14ac:dyDescent="0.15">
      <c r="A1003" s="4" t="s">
        <v>272</v>
      </c>
      <c r="B1003" s="4" t="s">
        <v>37</v>
      </c>
      <c r="C1003" s="4" t="s">
        <v>38</v>
      </c>
      <c r="D1003" s="5">
        <v>706</v>
      </c>
    </row>
    <row r="1004" spans="1:4" ht="16.5" customHeight="1" x14ac:dyDescent="0.15">
      <c r="A1004" s="4" t="s">
        <v>272</v>
      </c>
      <c r="B1004" s="4" t="s">
        <v>39</v>
      </c>
      <c r="C1004" s="4" t="s">
        <v>40</v>
      </c>
      <c r="D1004" s="5">
        <v>10</v>
      </c>
    </row>
    <row r="1005" spans="1:4" ht="16.5" customHeight="1" x14ac:dyDescent="0.15">
      <c r="A1005" s="4" t="s">
        <v>272</v>
      </c>
      <c r="B1005" s="4" t="s">
        <v>41</v>
      </c>
      <c r="C1005" s="4" t="s">
        <v>42</v>
      </c>
      <c r="D1005" s="5">
        <v>147</v>
      </c>
    </row>
    <row r="1006" spans="1:4" ht="16.5" customHeight="1" x14ac:dyDescent="0.15">
      <c r="A1006" s="4" t="s">
        <v>272</v>
      </c>
      <c r="B1006" s="4" t="s">
        <v>188</v>
      </c>
      <c r="C1006" s="4" t="s">
        <v>189</v>
      </c>
      <c r="D1006" s="5">
        <v>3</v>
      </c>
    </row>
    <row r="1007" spans="1:4" ht="16.5" customHeight="1" x14ac:dyDescent="0.15">
      <c r="A1007" s="4" t="s">
        <v>272</v>
      </c>
      <c r="B1007" s="4" t="s">
        <v>43</v>
      </c>
      <c r="C1007" s="4" t="s">
        <v>44</v>
      </c>
      <c r="D1007" s="5">
        <v>2</v>
      </c>
    </row>
    <row r="1008" spans="1:4" ht="16.5" customHeight="1" x14ac:dyDescent="0.15">
      <c r="A1008" s="4" t="s">
        <v>272</v>
      </c>
      <c r="B1008" s="4" t="s">
        <v>45</v>
      </c>
      <c r="C1008" s="4" t="s">
        <v>46</v>
      </c>
      <c r="D1008" s="5">
        <v>179</v>
      </c>
    </row>
    <row r="1009" spans="1:4" ht="16.5" customHeight="1" x14ac:dyDescent="0.15">
      <c r="A1009" s="4" t="s">
        <v>272</v>
      </c>
      <c r="B1009" s="4" t="s">
        <v>245</v>
      </c>
      <c r="C1009" s="4" t="s">
        <v>246</v>
      </c>
      <c r="D1009" s="5">
        <v>5</v>
      </c>
    </row>
    <row r="1010" spans="1:4" ht="16.5" customHeight="1" x14ac:dyDescent="0.15">
      <c r="A1010" s="4" t="s">
        <v>272</v>
      </c>
      <c r="B1010" s="4" t="s">
        <v>47</v>
      </c>
      <c r="C1010" s="4" t="s">
        <v>48</v>
      </c>
      <c r="D1010" s="5">
        <v>146</v>
      </c>
    </row>
    <row r="1011" spans="1:4" ht="16.5" customHeight="1" x14ac:dyDescent="0.15">
      <c r="A1011" s="4" t="s">
        <v>272</v>
      </c>
      <c r="B1011" s="4" t="s">
        <v>49</v>
      </c>
      <c r="C1011" s="4" t="s">
        <v>50</v>
      </c>
      <c r="D1011" s="5">
        <v>383</v>
      </c>
    </row>
    <row r="1012" spans="1:4" ht="16.5" customHeight="1" x14ac:dyDescent="0.15">
      <c r="A1012" s="4" t="s">
        <v>272</v>
      </c>
      <c r="B1012" s="4" t="s">
        <v>51</v>
      </c>
      <c r="C1012" s="4" t="s">
        <v>52</v>
      </c>
      <c r="D1012" s="5">
        <v>158</v>
      </c>
    </row>
    <row r="1013" spans="1:4" ht="16.5" customHeight="1" x14ac:dyDescent="0.15">
      <c r="A1013" s="4" t="s">
        <v>272</v>
      </c>
      <c r="B1013" s="4" t="s">
        <v>110</v>
      </c>
      <c r="C1013" s="4" t="s">
        <v>111</v>
      </c>
      <c r="D1013" s="5">
        <v>31</v>
      </c>
    </row>
    <row r="1014" spans="1:4" ht="16.5" customHeight="1" x14ac:dyDescent="0.15">
      <c r="A1014" s="4" t="s">
        <v>272</v>
      </c>
      <c r="B1014" s="4" t="s">
        <v>190</v>
      </c>
      <c r="C1014" s="4" t="s">
        <v>191</v>
      </c>
      <c r="D1014" s="5">
        <v>6</v>
      </c>
    </row>
    <row r="1015" spans="1:4" ht="16.5" customHeight="1" x14ac:dyDescent="0.15">
      <c r="A1015" s="4" t="s">
        <v>272</v>
      </c>
      <c r="B1015" s="4" t="s">
        <v>151</v>
      </c>
      <c r="C1015" s="4" t="s">
        <v>152</v>
      </c>
      <c r="D1015" s="5">
        <v>802</v>
      </c>
    </row>
    <row r="1016" spans="1:4" ht="16.5" customHeight="1" x14ac:dyDescent="0.15">
      <c r="A1016" s="4" t="s">
        <v>272</v>
      </c>
      <c r="B1016" s="4" t="s">
        <v>112</v>
      </c>
      <c r="C1016" s="4" t="s">
        <v>113</v>
      </c>
      <c r="D1016" s="5">
        <v>2182</v>
      </c>
    </row>
    <row r="1017" spans="1:4" ht="16.5" customHeight="1" x14ac:dyDescent="0.15">
      <c r="A1017" s="4" t="s">
        <v>272</v>
      </c>
      <c r="B1017" s="4" t="s">
        <v>53</v>
      </c>
      <c r="C1017" s="4" t="s">
        <v>54</v>
      </c>
      <c r="D1017" s="5">
        <v>493</v>
      </c>
    </row>
    <row r="1018" spans="1:4" ht="16.5" customHeight="1" x14ac:dyDescent="0.15">
      <c r="A1018" s="4" t="s">
        <v>272</v>
      </c>
      <c r="B1018" s="4" t="s">
        <v>55</v>
      </c>
      <c r="C1018" s="4" t="s">
        <v>56</v>
      </c>
      <c r="D1018" s="5">
        <v>2435</v>
      </c>
    </row>
    <row r="1019" spans="1:4" ht="16.5" customHeight="1" x14ac:dyDescent="0.15">
      <c r="A1019" s="4" t="s">
        <v>272</v>
      </c>
      <c r="B1019" s="4" t="s">
        <v>153</v>
      </c>
      <c r="C1019" s="4" t="s">
        <v>154</v>
      </c>
      <c r="D1019" s="5">
        <v>2327</v>
      </c>
    </row>
    <row r="1020" spans="1:4" ht="16.5" customHeight="1" x14ac:dyDescent="0.15">
      <c r="A1020" s="4" t="s">
        <v>272</v>
      </c>
      <c r="B1020" s="4" t="s">
        <v>57</v>
      </c>
      <c r="C1020" s="4" t="s">
        <v>58</v>
      </c>
      <c r="D1020" s="5">
        <v>1968</v>
      </c>
    </row>
    <row r="1021" spans="1:4" ht="16.5" customHeight="1" x14ac:dyDescent="0.15">
      <c r="A1021" s="4" t="s">
        <v>272</v>
      </c>
      <c r="B1021" s="4" t="s">
        <v>59</v>
      </c>
      <c r="C1021" s="4" t="s">
        <v>60</v>
      </c>
      <c r="D1021" s="5">
        <v>146</v>
      </c>
    </row>
    <row r="1022" spans="1:4" ht="16.5" customHeight="1" x14ac:dyDescent="0.15">
      <c r="A1022" s="4" t="s">
        <v>272</v>
      </c>
      <c r="B1022" s="4" t="s">
        <v>215</v>
      </c>
      <c r="C1022" s="4" t="s">
        <v>216</v>
      </c>
      <c r="D1022" s="5">
        <v>48</v>
      </c>
    </row>
    <row r="1023" spans="1:4" ht="16.5" customHeight="1" x14ac:dyDescent="0.15">
      <c r="A1023" s="4" t="s">
        <v>272</v>
      </c>
      <c r="B1023" s="4" t="s">
        <v>192</v>
      </c>
      <c r="C1023" s="4" t="s">
        <v>193</v>
      </c>
      <c r="D1023" s="5">
        <v>368</v>
      </c>
    </row>
    <row r="1024" spans="1:4" ht="16.5" customHeight="1" x14ac:dyDescent="0.15">
      <c r="A1024" s="4" t="s">
        <v>272</v>
      </c>
      <c r="B1024" s="4" t="s">
        <v>155</v>
      </c>
      <c r="C1024" s="4" t="s">
        <v>156</v>
      </c>
      <c r="D1024" s="5">
        <v>18</v>
      </c>
    </row>
    <row r="1025" spans="1:4" ht="16.5" customHeight="1" x14ac:dyDescent="0.15">
      <c r="A1025" s="4" t="s">
        <v>272</v>
      </c>
      <c r="B1025" s="4" t="s">
        <v>61</v>
      </c>
      <c r="C1025" s="4" t="s">
        <v>62</v>
      </c>
      <c r="D1025" s="5">
        <v>56</v>
      </c>
    </row>
    <row r="1026" spans="1:4" ht="16.5" customHeight="1" x14ac:dyDescent="0.15">
      <c r="A1026" s="4" t="s">
        <v>272</v>
      </c>
      <c r="B1026" s="4" t="s">
        <v>63</v>
      </c>
      <c r="C1026" s="4" t="s">
        <v>64</v>
      </c>
      <c r="D1026" s="5">
        <v>1803</v>
      </c>
    </row>
    <row r="1027" spans="1:4" ht="16.5" customHeight="1" x14ac:dyDescent="0.15">
      <c r="A1027" s="4" t="s">
        <v>272</v>
      </c>
      <c r="B1027" s="4" t="s">
        <v>116</v>
      </c>
      <c r="C1027" s="4" t="s">
        <v>117</v>
      </c>
      <c r="D1027" s="5">
        <v>72</v>
      </c>
    </row>
    <row r="1028" spans="1:4" ht="16.5" customHeight="1" x14ac:dyDescent="0.15">
      <c r="A1028" s="4" t="s">
        <v>272</v>
      </c>
      <c r="B1028" s="4" t="s">
        <v>157</v>
      </c>
      <c r="C1028" s="4" t="s">
        <v>158</v>
      </c>
      <c r="D1028" s="5">
        <v>3</v>
      </c>
    </row>
    <row r="1029" spans="1:4" ht="16.5" customHeight="1" x14ac:dyDescent="0.15">
      <c r="A1029" s="4" t="s">
        <v>272</v>
      </c>
      <c r="B1029" s="4" t="s">
        <v>194</v>
      </c>
      <c r="C1029" s="4" t="s">
        <v>195</v>
      </c>
      <c r="D1029" s="5">
        <v>46</v>
      </c>
    </row>
    <row r="1030" spans="1:4" ht="16.5" customHeight="1" x14ac:dyDescent="0.15">
      <c r="A1030" s="4" t="s">
        <v>272</v>
      </c>
      <c r="B1030" s="4" t="s">
        <v>118</v>
      </c>
      <c r="C1030" s="4" t="s">
        <v>119</v>
      </c>
      <c r="D1030" s="5">
        <v>37</v>
      </c>
    </row>
    <row r="1031" spans="1:4" ht="16.5" customHeight="1" x14ac:dyDescent="0.15">
      <c r="A1031" s="4" t="s">
        <v>272</v>
      </c>
      <c r="B1031" s="4" t="s">
        <v>159</v>
      </c>
      <c r="C1031" s="4" t="s">
        <v>160</v>
      </c>
      <c r="D1031" s="5">
        <v>173</v>
      </c>
    </row>
    <row r="1032" spans="1:4" ht="16.5" customHeight="1" x14ac:dyDescent="0.15">
      <c r="A1032" s="4" t="s">
        <v>272</v>
      </c>
      <c r="B1032" s="4" t="s">
        <v>65</v>
      </c>
      <c r="C1032" s="4" t="s">
        <v>66</v>
      </c>
      <c r="D1032" s="5">
        <v>262</v>
      </c>
    </row>
    <row r="1033" spans="1:4" ht="16.5" customHeight="1" x14ac:dyDescent="0.15">
      <c r="A1033" s="4" t="s">
        <v>272</v>
      </c>
      <c r="B1033" s="4" t="s">
        <v>264</v>
      </c>
      <c r="C1033" s="4" t="s">
        <v>265</v>
      </c>
      <c r="D1033" s="5">
        <v>15</v>
      </c>
    </row>
    <row r="1034" spans="1:4" ht="16.5" customHeight="1" x14ac:dyDescent="0.15">
      <c r="A1034" s="4" t="s">
        <v>272</v>
      </c>
      <c r="B1034" s="4" t="s">
        <v>69</v>
      </c>
      <c r="C1034" s="4" t="s">
        <v>70</v>
      </c>
      <c r="D1034" s="5">
        <v>1257</v>
      </c>
    </row>
    <row r="1035" spans="1:4" ht="16.5" customHeight="1" x14ac:dyDescent="0.15">
      <c r="A1035" s="4" t="s">
        <v>272</v>
      </c>
      <c r="B1035" s="4" t="s">
        <v>71</v>
      </c>
      <c r="C1035" s="4" t="s">
        <v>72</v>
      </c>
      <c r="D1035" s="5">
        <v>1172</v>
      </c>
    </row>
    <row r="1036" spans="1:4" ht="16.5" customHeight="1" x14ac:dyDescent="0.15">
      <c r="A1036" s="4" t="s">
        <v>272</v>
      </c>
      <c r="B1036" s="4" t="s">
        <v>73</v>
      </c>
      <c r="C1036" s="4" t="s">
        <v>74</v>
      </c>
      <c r="D1036" s="5">
        <v>101</v>
      </c>
    </row>
    <row r="1037" spans="1:4" ht="16.5" customHeight="1" x14ac:dyDescent="0.15">
      <c r="A1037" s="4" t="s">
        <v>272</v>
      </c>
      <c r="B1037" s="4" t="s">
        <v>75</v>
      </c>
      <c r="C1037" s="4" t="s">
        <v>76</v>
      </c>
      <c r="D1037" s="5">
        <v>316</v>
      </c>
    </row>
    <row r="1038" spans="1:4" ht="16.5" customHeight="1" x14ac:dyDescent="0.15">
      <c r="A1038" s="4" t="s">
        <v>272</v>
      </c>
      <c r="B1038" s="4" t="s">
        <v>77</v>
      </c>
      <c r="C1038" s="4" t="s">
        <v>78</v>
      </c>
      <c r="D1038" s="5">
        <v>375</v>
      </c>
    </row>
    <row r="1039" spans="1:4" ht="16.5" customHeight="1" x14ac:dyDescent="0.15">
      <c r="A1039" s="4" t="s">
        <v>272</v>
      </c>
      <c r="B1039" s="4" t="s">
        <v>79</v>
      </c>
      <c r="C1039" s="4" t="s">
        <v>80</v>
      </c>
      <c r="D1039" s="5">
        <v>39</v>
      </c>
    </row>
    <row r="1040" spans="1:4" ht="16.5" customHeight="1" x14ac:dyDescent="0.15">
      <c r="A1040" s="4" t="s">
        <v>272</v>
      </c>
      <c r="B1040" s="4" t="s">
        <v>81</v>
      </c>
      <c r="C1040" s="4" t="s">
        <v>82</v>
      </c>
      <c r="D1040" s="5">
        <v>3337</v>
      </c>
    </row>
    <row r="1041" spans="1:4" ht="16.5" customHeight="1" x14ac:dyDescent="0.15">
      <c r="A1041" s="4" t="s">
        <v>272</v>
      </c>
      <c r="B1041" s="4" t="s">
        <v>83</v>
      </c>
      <c r="C1041" s="4" t="s">
        <v>84</v>
      </c>
      <c r="D1041" s="5">
        <v>5538</v>
      </c>
    </row>
    <row r="1042" spans="1:4" ht="16.5" customHeight="1" x14ac:dyDescent="0.15">
      <c r="A1042" s="4" t="s">
        <v>272</v>
      </c>
      <c r="B1042" s="4" t="s">
        <v>122</v>
      </c>
      <c r="C1042" s="4" t="s">
        <v>123</v>
      </c>
      <c r="D1042" s="5">
        <v>67</v>
      </c>
    </row>
    <row r="1043" spans="1:4" ht="16.5" customHeight="1" x14ac:dyDescent="0.15">
      <c r="A1043" s="4" t="s">
        <v>272</v>
      </c>
      <c r="B1043" s="4" t="s">
        <v>231</v>
      </c>
      <c r="C1043" s="4" t="s">
        <v>232</v>
      </c>
      <c r="D1043" s="5">
        <v>23</v>
      </c>
    </row>
    <row r="1044" spans="1:4" ht="16.5" customHeight="1" x14ac:dyDescent="0.15">
      <c r="A1044" s="4" t="s">
        <v>272</v>
      </c>
      <c r="B1044" s="4" t="s">
        <v>217</v>
      </c>
      <c r="C1044" s="4" t="s">
        <v>218</v>
      </c>
      <c r="D1044" s="5">
        <v>35</v>
      </c>
    </row>
    <row r="1045" spans="1:4" ht="16.5" customHeight="1" x14ac:dyDescent="0.15">
      <c r="A1045" s="4" t="s">
        <v>272</v>
      </c>
      <c r="B1045" s="4" t="s">
        <v>233</v>
      </c>
      <c r="C1045" s="4" t="s">
        <v>234</v>
      </c>
      <c r="D1045" s="5">
        <v>85</v>
      </c>
    </row>
    <row r="1046" spans="1:4" ht="16.5" customHeight="1" x14ac:dyDescent="0.15">
      <c r="A1046" s="4" t="s">
        <v>272</v>
      </c>
      <c r="B1046" s="4" t="s">
        <v>273</v>
      </c>
      <c r="C1046" s="4" t="s">
        <v>274</v>
      </c>
      <c r="D1046" s="5">
        <v>1</v>
      </c>
    </row>
    <row r="1047" spans="1:4" ht="16.5" customHeight="1" x14ac:dyDescent="0.15">
      <c r="A1047" s="4" t="s">
        <v>272</v>
      </c>
      <c r="B1047" s="4" t="s">
        <v>235</v>
      </c>
      <c r="C1047" s="4" t="s">
        <v>236</v>
      </c>
      <c r="D1047" s="5">
        <v>45</v>
      </c>
    </row>
    <row r="1048" spans="1:4" ht="16.5" customHeight="1" x14ac:dyDescent="0.15">
      <c r="A1048" s="4" t="s">
        <v>272</v>
      </c>
      <c r="B1048" s="4" t="s">
        <v>85</v>
      </c>
      <c r="C1048" s="4" t="s">
        <v>86</v>
      </c>
      <c r="D1048" s="5">
        <v>50</v>
      </c>
    </row>
    <row r="1049" spans="1:4" ht="16.5" customHeight="1" x14ac:dyDescent="0.15">
      <c r="A1049" s="4" t="s">
        <v>272</v>
      </c>
      <c r="B1049" s="4" t="s">
        <v>247</v>
      </c>
      <c r="C1049" s="4" t="s">
        <v>248</v>
      </c>
      <c r="D1049" s="5">
        <v>78</v>
      </c>
    </row>
    <row r="1050" spans="1:4" ht="16.5" customHeight="1" x14ac:dyDescent="0.15">
      <c r="A1050" s="4" t="s">
        <v>272</v>
      </c>
      <c r="B1050" s="4" t="s">
        <v>275</v>
      </c>
      <c r="C1050" s="4" t="s">
        <v>276</v>
      </c>
      <c r="D1050" s="5">
        <v>3</v>
      </c>
    </row>
    <row r="1051" spans="1:4" ht="16.5" customHeight="1" x14ac:dyDescent="0.15">
      <c r="A1051" s="4" t="s">
        <v>272</v>
      </c>
      <c r="B1051" s="4" t="s">
        <v>91</v>
      </c>
      <c r="C1051" s="4" t="s">
        <v>92</v>
      </c>
      <c r="D1051" s="5">
        <v>101</v>
      </c>
    </row>
    <row r="1052" spans="1:4" ht="16.5" customHeight="1" x14ac:dyDescent="0.15">
      <c r="A1052" s="4" t="s">
        <v>272</v>
      </c>
      <c r="B1052" s="4" t="s">
        <v>242</v>
      </c>
      <c r="C1052" s="4" t="s">
        <v>243</v>
      </c>
      <c r="D1052" s="5">
        <v>31</v>
      </c>
    </row>
    <row r="1053" spans="1:4" ht="16.5" customHeight="1" x14ac:dyDescent="0.15">
      <c r="A1053" s="4" t="s">
        <v>272</v>
      </c>
      <c r="B1053" s="4" t="s">
        <v>93</v>
      </c>
      <c r="C1053" s="4" t="s">
        <v>94</v>
      </c>
      <c r="D1053" s="5">
        <v>118</v>
      </c>
    </row>
    <row r="1054" spans="1:4" ht="16.5" customHeight="1" x14ac:dyDescent="0.15">
      <c r="A1054" s="4" t="s">
        <v>272</v>
      </c>
      <c r="B1054" s="4" t="s">
        <v>95</v>
      </c>
      <c r="C1054" s="4" t="s">
        <v>96</v>
      </c>
      <c r="D1054" s="5">
        <v>90</v>
      </c>
    </row>
    <row r="1055" spans="1:4" ht="16.5" customHeight="1" x14ac:dyDescent="0.15">
      <c r="A1055" s="4" t="s">
        <v>272</v>
      </c>
      <c r="B1055" s="4" t="s">
        <v>97</v>
      </c>
      <c r="C1055" s="4" t="s">
        <v>98</v>
      </c>
      <c r="D1055" s="5">
        <v>257</v>
      </c>
    </row>
    <row r="1056" spans="1:4" ht="16.5" customHeight="1" x14ac:dyDescent="0.15">
      <c r="A1056" s="4" t="s">
        <v>272</v>
      </c>
      <c r="B1056" s="4" t="s">
        <v>99</v>
      </c>
      <c r="C1056" s="4" t="s">
        <v>100</v>
      </c>
      <c r="D1056" s="5">
        <v>330</v>
      </c>
    </row>
    <row r="1057" spans="1:4" ht="16.5" customHeight="1" x14ac:dyDescent="0.15">
      <c r="A1057" s="4" t="s">
        <v>272</v>
      </c>
      <c r="B1057" s="4" t="s">
        <v>253</v>
      </c>
      <c r="C1057" s="4" t="s">
        <v>254</v>
      </c>
      <c r="D1057" s="5">
        <v>3</v>
      </c>
    </row>
    <row r="1058" spans="1:4" ht="16.5" customHeight="1" x14ac:dyDescent="0.15">
      <c r="A1058" s="4" t="s">
        <v>272</v>
      </c>
      <c r="B1058" s="4" t="s">
        <v>128</v>
      </c>
      <c r="C1058" s="4" t="s">
        <v>129</v>
      </c>
      <c r="D1058" s="5">
        <v>355</v>
      </c>
    </row>
    <row r="1059" spans="1:4" ht="16.5" customHeight="1" x14ac:dyDescent="0.15">
      <c r="A1059" s="4" t="s">
        <v>272</v>
      </c>
      <c r="B1059" s="4" t="s">
        <v>101</v>
      </c>
      <c r="C1059" s="4" t="s">
        <v>102</v>
      </c>
      <c r="D1059" s="5">
        <v>524</v>
      </c>
    </row>
    <row r="1060" spans="1:4" ht="16.5" customHeight="1" x14ac:dyDescent="0.15">
      <c r="A1060" s="4" t="s">
        <v>272</v>
      </c>
      <c r="B1060" s="4" t="s">
        <v>103</v>
      </c>
      <c r="C1060" s="4" t="s">
        <v>104</v>
      </c>
      <c r="D1060" s="5">
        <v>1109</v>
      </c>
    </row>
    <row r="1061" spans="1:4" ht="16.5" customHeight="1" x14ac:dyDescent="0.15">
      <c r="A1061" s="4" t="s">
        <v>272</v>
      </c>
      <c r="B1061" s="4" t="s">
        <v>105</v>
      </c>
      <c r="C1061" s="4" t="s">
        <v>106</v>
      </c>
      <c r="D1061" s="5">
        <v>662</v>
      </c>
    </row>
    <row r="1062" spans="1:4" ht="16.5" customHeight="1" x14ac:dyDescent="0.15">
      <c r="A1062" s="4" t="s">
        <v>272</v>
      </c>
      <c r="B1062" s="4" t="s">
        <v>130</v>
      </c>
      <c r="C1062" s="4" t="s">
        <v>131</v>
      </c>
      <c r="D1062" s="5">
        <v>118</v>
      </c>
    </row>
    <row r="1063" spans="1:4" ht="16.5" customHeight="1" x14ac:dyDescent="0.15">
      <c r="A1063" s="4" t="s">
        <v>272</v>
      </c>
      <c r="B1063" s="4" t="s">
        <v>107</v>
      </c>
      <c r="C1063" s="4" t="s">
        <v>108</v>
      </c>
      <c r="D1063" s="5">
        <v>107</v>
      </c>
    </row>
    <row r="1064" spans="1:4" ht="16.5" customHeight="1" x14ac:dyDescent="0.15">
      <c r="A1064" s="4" t="s">
        <v>272</v>
      </c>
      <c r="B1064" s="4" t="s">
        <v>208</v>
      </c>
      <c r="C1064" s="4" t="s">
        <v>209</v>
      </c>
      <c r="D1064" s="5">
        <v>32</v>
      </c>
    </row>
    <row r="1065" spans="1:4" ht="16.5" customHeight="1" x14ac:dyDescent="0.15">
      <c r="A1065" s="4" t="s">
        <v>272</v>
      </c>
      <c r="B1065" s="4" t="s">
        <v>179</v>
      </c>
      <c r="C1065" s="4" t="s">
        <v>180</v>
      </c>
      <c r="D1065" s="5">
        <v>19</v>
      </c>
    </row>
    <row r="1066" spans="1:4" ht="16.5" customHeight="1" x14ac:dyDescent="0.15">
      <c r="A1066" s="4" t="s">
        <v>272</v>
      </c>
      <c r="B1066" s="4" t="s">
        <v>277</v>
      </c>
      <c r="C1066" s="4" t="s">
        <v>278</v>
      </c>
      <c r="D1066" s="5">
        <v>6</v>
      </c>
    </row>
    <row r="1067" spans="1:4" ht="16.5" customHeight="1" x14ac:dyDescent="0.15">
      <c r="A1067" s="4" t="s">
        <v>272</v>
      </c>
      <c r="B1067" s="4" t="s">
        <v>279</v>
      </c>
      <c r="C1067" s="4" t="s">
        <v>280</v>
      </c>
      <c r="D1067" s="5">
        <v>2</v>
      </c>
    </row>
    <row r="1068" spans="1:4" ht="16.5" customHeight="1" x14ac:dyDescent="0.15">
      <c r="A1068" s="4" t="s">
        <v>281</v>
      </c>
      <c r="B1068" s="4" t="s">
        <v>135</v>
      </c>
      <c r="C1068" s="4" t="s">
        <v>136</v>
      </c>
      <c r="D1068" s="5">
        <v>807</v>
      </c>
    </row>
    <row r="1069" spans="1:4" ht="16.5" customHeight="1" x14ac:dyDescent="0.15">
      <c r="A1069" s="4" t="s">
        <v>281</v>
      </c>
      <c r="B1069" s="4" t="s">
        <v>137</v>
      </c>
      <c r="C1069" s="4" t="s">
        <v>138</v>
      </c>
      <c r="D1069" s="5">
        <v>18</v>
      </c>
    </row>
    <row r="1070" spans="1:4" ht="16.5" customHeight="1" x14ac:dyDescent="0.15">
      <c r="A1070" s="4" t="s">
        <v>281</v>
      </c>
      <c r="B1070" s="4" t="s">
        <v>5</v>
      </c>
      <c r="C1070" s="4" t="s">
        <v>6</v>
      </c>
      <c r="D1070" s="5">
        <v>31</v>
      </c>
    </row>
    <row r="1071" spans="1:4" ht="16.5" customHeight="1" x14ac:dyDescent="0.15">
      <c r="A1071" s="4" t="s">
        <v>281</v>
      </c>
      <c r="B1071" s="4" t="s">
        <v>282</v>
      </c>
      <c r="C1071" s="4" t="s">
        <v>283</v>
      </c>
      <c r="D1071" s="5">
        <v>3</v>
      </c>
    </row>
    <row r="1072" spans="1:4" ht="16.5" customHeight="1" x14ac:dyDescent="0.15">
      <c r="A1072" s="4" t="s">
        <v>281</v>
      </c>
      <c r="B1072" s="4" t="s">
        <v>139</v>
      </c>
      <c r="C1072" s="4" t="s">
        <v>140</v>
      </c>
      <c r="D1072" s="5">
        <v>53</v>
      </c>
    </row>
    <row r="1073" spans="1:4" ht="16.5" customHeight="1" x14ac:dyDescent="0.15">
      <c r="A1073" s="4" t="s">
        <v>281</v>
      </c>
      <c r="B1073" s="4" t="s">
        <v>7</v>
      </c>
      <c r="C1073" s="4" t="s">
        <v>8</v>
      </c>
      <c r="D1073" s="5">
        <v>128</v>
      </c>
    </row>
    <row r="1074" spans="1:4" ht="16.5" customHeight="1" x14ac:dyDescent="0.15">
      <c r="A1074" s="4" t="s">
        <v>281</v>
      </c>
      <c r="B1074" s="4" t="s">
        <v>9</v>
      </c>
      <c r="C1074" s="4" t="s">
        <v>10</v>
      </c>
      <c r="D1074" s="5">
        <v>147</v>
      </c>
    </row>
    <row r="1075" spans="1:4" ht="16.5" customHeight="1" x14ac:dyDescent="0.15">
      <c r="A1075" s="4" t="s">
        <v>281</v>
      </c>
      <c r="B1075" s="4" t="s">
        <v>11</v>
      </c>
      <c r="C1075" s="4" t="s">
        <v>12</v>
      </c>
      <c r="D1075" s="5">
        <v>45</v>
      </c>
    </row>
    <row r="1076" spans="1:4" ht="16.5" customHeight="1" x14ac:dyDescent="0.15">
      <c r="A1076" s="4" t="s">
        <v>281</v>
      </c>
      <c r="B1076" s="4" t="s">
        <v>13</v>
      </c>
      <c r="C1076" s="4" t="s">
        <v>14</v>
      </c>
      <c r="D1076" s="5">
        <v>289</v>
      </c>
    </row>
    <row r="1077" spans="1:4" ht="16.5" customHeight="1" x14ac:dyDescent="0.15">
      <c r="A1077" s="4" t="s">
        <v>281</v>
      </c>
      <c r="B1077" s="4" t="s">
        <v>15</v>
      </c>
      <c r="C1077" s="4" t="s">
        <v>16</v>
      </c>
      <c r="D1077" s="5">
        <v>1817</v>
      </c>
    </row>
    <row r="1078" spans="1:4" ht="16.5" customHeight="1" x14ac:dyDescent="0.15">
      <c r="A1078" s="4" t="s">
        <v>281</v>
      </c>
      <c r="B1078" s="4" t="s">
        <v>17</v>
      </c>
      <c r="C1078" s="4" t="s">
        <v>18</v>
      </c>
      <c r="D1078" s="5">
        <v>83</v>
      </c>
    </row>
    <row r="1079" spans="1:4" ht="16.5" customHeight="1" x14ac:dyDescent="0.15">
      <c r="A1079" s="4" t="s">
        <v>281</v>
      </c>
      <c r="B1079" s="4" t="s">
        <v>141</v>
      </c>
      <c r="C1079" s="4" t="s">
        <v>142</v>
      </c>
      <c r="D1079" s="5">
        <v>45</v>
      </c>
    </row>
    <row r="1080" spans="1:4" ht="16.5" customHeight="1" x14ac:dyDescent="0.15">
      <c r="A1080" s="4" t="s">
        <v>281</v>
      </c>
      <c r="B1080" s="4" t="s">
        <v>143</v>
      </c>
      <c r="C1080" s="4" t="s">
        <v>144</v>
      </c>
      <c r="D1080" s="5">
        <v>107</v>
      </c>
    </row>
    <row r="1081" spans="1:4" ht="16.5" customHeight="1" x14ac:dyDescent="0.15">
      <c r="A1081" s="4" t="s">
        <v>281</v>
      </c>
      <c r="B1081" s="4" t="s">
        <v>21</v>
      </c>
      <c r="C1081" s="4" t="s">
        <v>22</v>
      </c>
      <c r="D1081" s="5">
        <v>1086</v>
      </c>
    </row>
    <row r="1082" spans="1:4" ht="16.5" customHeight="1" x14ac:dyDescent="0.15">
      <c r="A1082" s="4" t="s">
        <v>281</v>
      </c>
      <c r="B1082" s="4" t="s">
        <v>23</v>
      </c>
      <c r="C1082" s="4" t="s">
        <v>24</v>
      </c>
      <c r="D1082" s="5">
        <v>535</v>
      </c>
    </row>
    <row r="1083" spans="1:4" ht="16.5" customHeight="1" x14ac:dyDescent="0.15">
      <c r="A1083" s="4" t="s">
        <v>281</v>
      </c>
      <c r="B1083" s="4" t="s">
        <v>25</v>
      </c>
      <c r="C1083" s="4" t="s">
        <v>26</v>
      </c>
      <c r="D1083" s="5">
        <v>83</v>
      </c>
    </row>
    <row r="1084" spans="1:4" ht="16.5" customHeight="1" x14ac:dyDescent="0.15">
      <c r="A1084" s="4" t="s">
        <v>281</v>
      </c>
      <c r="B1084" s="4" t="s">
        <v>27</v>
      </c>
      <c r="C1084" s="4" t="s">
        <v>28</v>
      </c>
      <c r="D1084" s="5">
        <v>2490</v>
      </c>
    </row>
    <row r="1085" spans="1:4" ht="16.5" customHeight="1" x14ac:dyDescent="0.15">
      <c r="A1085" s="4" t="s">
        <v>281</v>
      </c>
      <c r="B1085" s="4" t="s">
        <v>29</v>
      </c>
      <c r="C1085" s="4" t="s">
        <v>30</v>
      </c>
      <c r="D1085" s="5">
        <v>26</v>
      </c>
    </row>
    <row r="1086" spans="1:4" ht="16.5" customHeight="1" x14ac:dyDescent="0.15">
      <c r="A1086" s="4" t="s">
        <v>281</v>
      </c>
      <c r="B1086" s="4" t="s">
        <v>31</v>
      </c>
      <c r="C1086" s="4" t="s">
        <v>32</v>
      </c>
      <c r="D1086" s="5">
        <v>356</v>
      </c>
    </row>
    <row r="1087" spans="1:4" ht="16.5" customHeight="1" x14ac:dyDescent="0.15">
      <c r="A1087" s="4" t="s">
        <v>281</v>
      </c>
      <c r="B1087" s="4" t="s">
        <v>33</v>
      </c>
      <c r="C1087" s="4" t="s">
        <v>34</v>
      </c>
      <c r="D1087" s="5">
        <v>214</v>
      </c>
    </row>
    <row r="1088" spans="1:4" ht="16.5" customHeight="1" x14ac:dyDescent="0.15">
      <c r="A1088" s="4" t="s">
        <v>281</v>
      </c>
      <c r="B1088" s="4" t="s">
        <v>35</v>
      </c>
      <c r="C1088" s="4" t="s">
        <v>36</v>
      </c>
      <c r="D1088" s="5">
        <v>1109</v>
      </c>
    </row>
    <row r="1089" spans="1:4" ht="16.5" customHeight="1" x14ac:dyDescent="0.15">
      <c r="A1089" s="4" t="s">
        <v>281</v>
      </c>
      <c r="B1089" s="4" t="s">
        <v>186</v>
      </c>
      <c r="C1089" s="4" t="s">
        <v>187</v>
      </c>
      <c r="D1089" s="5">
        <v>18</v>
      </c>
    </row>
    <row r="1090" spans="1:4" ht="16.5" customHeight="1" x14ac:dyDescent="0.15">
      <c r="A1090" s="4" t="s">
        <v>281</v>
      </c>
      <c r="B1090" s="4" t="s">
        <v>39</v>
      </c>
      <c r="C1090" s="4" t="s">
        <v>40</v>
      </c>
      <c r="D1090" s="5">
        <v>3</v>
      </c>
    </row>
    <row r="1091" spans="1:4" ht="16.5" customHeight="1" x14ac:dyDescent="0.15">
      <c r="A1091" s="4" t="s">
        <v>281</v>
      </c>
      <c r="B1091" s="4" t="s">
        <v>41</v>
      </c>
      <c r="C1091" s="4" t="s">
        <v>42</v>
      </c>
      <c r="D1091" s="5">
        <v>123</v>
      </c>
    </row>
    <row r="1092" spans="1:4" ht="16.5" customHeight="1" x14ac:dyDescent="0.15">
      <c r="A1092" s="4" t="s">
        <v>281</v>
      </c>
      <c r="B1092" s="4" t="s">
        <v>43</v>
      </c>
      <c r="C1092" s="4" t="s">
        <v>44</v>
      </c>
      <c r="D1092" s="5">
        <v>1</v>
      </c>
    </row>
    <row r="1093" spans="1:4" ht="16.5" customHeight="1" x14ac:dyDescent="0.15">
      <c r="A1093" s="4" t="s">
        <v>281</v>
      </c>
      <c r="B1093" s="4" t="s">
        <v>45</v>
      </c>
      <c r="C1093" s="4" t="s">
        <v>46</v>
      </c>
      <c r="D1093" s="5">
        <v>345</v>
      </c>
    </row>
    <row r="1094" spans="1:4" ht="16.5" customHeight="1" x14ac:dyDescent="0.15">
      <c r="A1094" s="4" t="s">
        <v>281</v>
      </c>
      <c r="B1094" s="4" t="s">
        <v>47</v>
      </c>
      <c r="C1094" s="4" t="s">
        <v>48</v>
      </c>
      <c r="D1094" s="5">
        <v>69</v>
      </c>
    </row>
    <row r="1095" spans="1:4" ht="16.5" customHeight="1" x14ac:dyDescent="0.15">
      <c r="A1095" s="4" t="s">
        <v>281</v>
      </c>
      <c r="B1095" s="4" t="s">
        <v>49</v>
      </c>
      <c r="C1095" s="4" t="s">
        <v>50</v>
      </c>
      <c r="D1095" s="5">
        <v>145</v>
      </c>
    </row>
    <row r="1096" spans="1:4" ht="16.5" customHeight="1" x14ac:dyDescent="0.15">
      <c r="A1096" s="4" t="s">
        <v>281</v>
      </c>
      <c r="B1096" s="4" t="s">
        <v>51</v>
      </c>
      <c r="C1096" s="4" t="s">
        <v>52</v>
      </c>
      <c r="D1096" s="5">
        <v>70</v>
      </c>
    </row>
    <row r="1097" spans="1:4" ht="16.5" customHeight="1" x14ac:dyDescent="0.15">
      <c r="A1097" s="4" t="s">
        <v>281</v>
      </c>
      <c r="B1097" s="4" t="s">
        <v>110</v>
      </c>
      <c r="C1097" s="4" t="s">
        <v>111</v>
      </c>
      <c r="D1097" s="5">
        <v>1</v>
      </c>
    </row>
    <row r="1098" spans="1:4" ht="16.5" customHeight="1" x14ac:dyDescent="0.15">
      <c r="A1098" s="4" t="s">
        <v>281</v>
      </c>
      <c r="B1098" s="4" t="s">
        <v>190</v>
      </c>
      <c r="C1098" s="4" t="s">
        <v>191</v>
      </c>
      <c r="D1098" s="5">
        <v>15</v>
      </c>
    </row>
    <row r="1099" spans="1:4" ht="16.5" customHeight="1" x14ac:dyDescent="0.15">
      <c r="A1099" s="4" t="s">
        <v>281</v>
      </c>
      <c r="B1099" s="4" t="s">
        <v>151</v>
      </c>
      <c r="C1099" s="4" t="s">
        <v>152</v>
      </c>
      <c r="D1099" s="5">
        <v>441</v>
      </c>
    </row>
    <row r="1100" spans="1:4" ht="16.5" customHeight="1" x14ac:dyDescent="0.15">
      <c r="A1100" s="4" t="s">
        <v>281</v>
      </c>
      <c r="B1100" s="4" t="s">
        <v>112</v>
      </c>
      <c r="C1100" s="4" t="s">
        <v>113</v>
      </c>
      <c r="D1100" s="5">
        <v>841</v>
      </c>
    </row>
    <row r="1101" spans="1:4" ht="16.5" customHeight="1" x14ac:dyDescent="0.15">
      <c r="A1101" s="4" t="s">
        <v>281</v>
      </c>
      <c r="B1101" s="4" t="s">
        <v>53</v>
      </c>
      <c r="C1101" s="4" t="s">
        <v>54</v>
      </c>
      <c r="D1101" s="5">
        <v>297</v>
      </c>
    </row>
    <row r="1102" spans="1:4" ht="16.5" customHeight="1" x14ac:dyDescent="0.15">
      <c r="A1102" s="4" t="s">
        <v>281</v>
      </c>
      <c r="B1102" s="4" t="s">
        <v>55</v>
      </c>
      <c r="C1102" s="4" t="s">
        <v>56</v>
      </c>
      <c r="D1102" s="5">
        <v>1125</v>
      </c>
    </row>
    <row r="1103" spans="1:4" ht="16.5" customHeight="1" x14ac:dyDescent="0.15">
      <c r="A1103" s="4" t="s">
        <v>281</v>
      </c>
      <c r="B1103" s="4" t="s">
        <v>153</v>
      </c>
      <c r="C1103" s="4" t="s">
        <v>154</v>
      </c>
      <c r="D1103" s="5">
        <v>1016</v>
      </c>
    </row>
    <row r="1104" spans="1:4" ht="16.5" customHeight="1" x14ac:dyDescent="0.15">
      <c r="A1104" s="4" t="s">
        <v>281</v>
      </c>
      <c r="B1104" s="4" t="s">
        <v>57</v>
      </c>
      <c r="C1104" s="4" t="s">
        <v>58</v>
      </c>
      <c r="D1104" s="5">
        <v>1449</v>
      </c>
    </row>
    <row r="1105" spans="1:4" ht="16.5" customHeight="1" x14ac:dyDescent="0.15">
      <c r="A1105" s="4" t="s">
        <v>281</v>
      </c>
      <c r="B1105" s="4" t="s">
        <v>192</v>
      </c>
      <c r="C1105" s="4" t="s">
        <v>193</v>
      </c>
      <c r="D1105" s="5">
        <v>417</v>
      </c>
    </row>
    <row r="1106" spans="1:4" ht="16.5" customHeight="1" x14ac:dyDescent="0.15">
      <c r="A1106" s="4" t="s">
        <v>281</v>
      </c>
      <c r="B1106" s="4" t="s">
        <v>114</v>
      </c>
      <c r="C1106" s="4" t="s">
        <v>115</v>
      </c>
      <c r="D1106" s="5">
        <v>19</v>
      </c>
    </row>
    <row r="1107" spans="1:4" ht="16.5" customHeight="1" x14ac:dyDescent="0.15">
      <c r="A1107" s="4" t="s">
        <v>281</v>
      </c>
      <c r="B1107" s="4" t="s">
        <v>63</v>
      </c>
      <c r="C1107" s="4" t="s">
        <v>64</v>
      </c>
      <c r="D1107" s="5">
        <v>904</v>
      </c>
    </row>
    <row r="1108" spans="1:4" ht="16.5" customHeight="1" x14ac:dyDescent="0.15">
      <c r="A1108" s="4" t="s">
        <v>281</v>
      </c>
      <c r="B1108" s="4" t="s">
        <v>116</v>
      </c>
      <c r="C1108" s="4" t="s">
        <v>117</v>
      </c>
      <c r="D1108" s="5">
        <v>42</v>
      </c>
    </row>
    <row r="1109" spans="1:4" ht="16.5" customHeight="1" x14ac:dyDescent="0.15">
      <c r="A1109" s="4" t="s">
        <v>281</v>
      </c>
      <c r="B1109" s="4" t="s">
        <v>157</v>
      </c>
      <c r="C1109" s="4" t="s">
        <v>158</v>
      </c>
      <c r="D1109" s="5">
        <v>1</v>
      </c>
    </row>
    <row r="1110" spans="1:4" ht="16.5" customHeight="1" x14ac:dyDescent="0.15">
      <c r="A1110" s="4" t="s">
        <v>281</v>
      </c>
      <c r="B1110" s="4" t="s">
        <v>118</v>
      </c>
      <c r="C1110" s="4" t="s">
        <v>119</v>
      </c>
      <c r="D1110" s="5">
        <v>52</v>
      </c>
    </row>
    <row r="1111" spans="1:4" ht="16.5" customHeight="1" x14ac:dyDescent="0.15">
      <c r="A1111" s="4" t="s">
        <v>281</v>
      </c>
      <c r="B1111" s="4" t="s">
        <v>120</v>
      </c>
      <c r="C1111" s="4" t="s">
        <v>121</v>
      </c>
      <c r="D1111" s="5">
        <v>144</v>
      </c>
    </row>
    <row r="1112" spans="1:4" ht="16.5" customHeight="1" x14ac:dyDescent="0.15">
      <c r="A1112" s="4" t="s">
        <v>281</v>
      </c>
      <c r="B1112" s="4" t="s">
        <v>65</v>
      </c>
      <c r="C1112" s="4" t="s">
        <v>66</v>
      </c>
      <c r="D1112" s="5">
        <v>161</v>
      </c>
    </row>
    <row r="1113" spans="1:4" ht="16.5" customHeight="1" x14ac:dyDescent="0.15">
      <c r="A1113" s="4" t="s">
        <v>281</v>
      </c>
      <c r="B1113" s="4" t="s">
        <v>69</v>
      </c>
      <c r="C1113" s="4" t="s">
        <v>70</v>
      </c>
      <c r="D1113" s="5">
        <v>802</v>
      </c>
    </row>
    <row r="1114" spans="1:4" ht="16.5" customHeight="1" x14ac:dyDescent="0.15">
      <c r="A1114" s="4" t="s">
        <v>281</v>
      </c>
      <c r="B1114" s="4" t="s">
        <v>71</v>
      </c>
      <c r="C1114" s="4" t="s">
        <v>72</v>
      </c>
      <c r="D1114" s="5">
        <v>778</v>
      </c>
    </row>
    <row r="1115" spans="1:4" ht="16.5" customHeight="1" x14ac:dyDescent="0.15">
      <c r="A1115" s="4" t="s">
        <v>281</v>
      </c>
      <c r="B1115" s="4" t="s">
        <v>75</v>
      </c>
      <c r="C1115" s="4" t="s">
        <v>76</v>
      </c>
      <c r="D1115" s="5">
        <v>202</v>
      </c>
    </row>
    <row r="1116" spans="1:4" ht="16.5" customHeight="1" x14ac:dyDescent="0.15">
      <c r="A1116" s="4" t="s">
        <v>281</v>
      </c>
      <c r="B1116" s="4" t="s">
        <v>77</v>
      </c>
      <c r="C1116" s="4" t="s">
        <v>78</v>
      </c>
      <c r="D1116" s="5">
        <v>179</v>
      </c>
    </row>
    <row r="1117" spans="1:4" ht="16.5" customHeight="1" x14ac:dyDescent="0.15">
      <c r="A1117" s="4" t="s">
        <v>281</v>
      </c>
      <c r="B1117" s="4" t="s">
        <v>79</v>
      </c>
      <c r="C1117" s="4" t="s">
        <v>80</v>
      </c>
      <c r="D1117" s="5">
        <v>24</v>
      </c>
    </row>
    <row r="1118" spans="1:4" ht="16.5" customHeight="1" x14ac:dyDescent="0.15">
      <c r="A1118" s="4" t="s">
        <v>281</v>
      </c>
      <c r="B1118" s="4" t="s">
        <v>81</v>
      </c>
      <c r="C1118" s="4" t="s">
        <v>82</v>
      </c>
      <c r="D1118" s="5">
        <v>292</v>
      </c>
    </row>
    <row r="1119" spans="1:4" ht="16.5" customHeight="1" x14ac:dyDescent="0.15">
      <c r="A1119" s="4" t="s">
        <v>281</v>
      </c>
      <c r="B1119" s="4" t="s">
        <v>83</v>
      </c>
      <c r="C1119" s="4" t="s">
        <v>84</v>
      </c>
      <c r="D1119" s="5">
        <v>758</v>
      </c>
    </row>
    <row r="1120" spans="1:4" ht="16.5" customHeight="1" x14ac:dyDescent="0.15">
      <c r="A1120" s="4" t="s">
        <v>281</v>
      </c>
      <c r="B1120" s="4" t="s">
        <v>122</v>
      </c>
      <c r="C1120" s="4" t="s">
        <v>123</v>
      </c>
      <c r="D1120" s="5">
        <v>55</v>
      </c>
    </row>
    <row r="1121" spans="1:4" ht="16.5" customHeight="1" x14ac:dyDescent="0.15">
      <c r="A1121" s="4" t="s">
        <v>281</v>
      </c>
      <c r="B1121" s="4" t="s">
        <v>165</v>
      </c>
      <c r="C1121" s="4" t="s">
        <v>166</v>
      </c>
      <c r="D1121" s="5">
        <v>62</v>
      </c>
    </row>
    <row r="1122" spans="1:4" ht="16.5" customHeight="1" x14ac:dyDescent="0.15">
      <c r="A1122" s="4" t="s">
        <v>281</v>
      </c>
      <c r="B1122" s="4" t="s">
        <v>217</v>
      </c>
      <c r="C1122" s="4" t="s">
        <v>218</v>
      </c>
      <c r="D1122" s="5">
        <v>14</v>
      </c>
    </row>
    <row r="1123" spans="1:4" ht="16.5" customHeight="1" x14ac:dyDescent="0.15">
      <c r="A1123" s="4" t="s">
        <v>281</v>
      </c>
      <c r="B1123" s="4" t="s">
        <v>124</v>
      </c>
      <c r="C1123" s="4" t="s">
        <v>125</v>
      </c>
      <c r="D1123" s="5">
        <v>58</v>
      </c>
    </row>
    <row r="1124" spans="1:4" ht="16.5" customHeight="1" x14ac:dyDescent="0.15">
      <c r="A1124" s="4" t="s">
        <v>281</v>
      </c>
      <c r="B1124" s="4" t="s">
        <v>249</v>
      </c>
      <c r="C1124" s="4" t="s">
        <v>250</v>
      </c>
      <c r="D1124" s="5">
        <v>41</v>
      </c>
    </row>
    <row r="1125" spans="1:4" ht="16.5" customHeight="1" x14ac:dyDescent="0.15">
      <c r="A1125" s="4" t="s">
        <v>281</v>
      </c>
      <c r="B1125" s="4" t="s">
        <v>222</v>
      </c>
      <c r="C1125" s="4" t="s">
        <v>223</v>
      </c>
      <c r="D1125" s="5">
        <v>36</v>
      </c>
    </row>
    <row r="1126" spans="1:4" ht="16.5" customHeight="1" x14ac:dyDescent="0.15">
      <c r="A1126" s="4" t="s">
        <v>281</v>
      </c>
      <c r="B1126" s="4" t="s">
        <v>126</v>
      </c>
      <c r="C1126" s="4" t="s">
        <v>127</v>
      </c>
      <c r="D1126" s="5">
        <v>38</v>
      </c>
    </row>
    <row r="1127" spans="1:4" ht="16.5" customHeight="1" x14ac:dyDescent="0.15">
      <c r="A1127" s="4" t="s">
        <v>281</v>
      </c>
      <c r="B1127" s="4" t="s">
        <v>91</v>
      </c>
      <c r="C1127" s="4" t="s">
        <v>92</v>
      </c>
      <c r="D1127" s="5">
        <v>40</v>
      </c>
    </row>
    <row r="1128" spans="1:4" ht="16.5" customHeight="1" x14ac:dyDescent="0.15">
      <c r="A1128" s="4" t="s">
        <v>281</v>
      </c>
      <c r="B1128" s="4" t="s">
        <v>93</v>
      </c>
      <c r="C1128" s="4" t="s">
        <v>94</v>
      </c>
      <c r="D1128" s="5">
        <v>34</v>
      </c>
    </row>
    <row r="1129" spans="1:4" ht="16.5" customHeight="1" x14ac:dyDescent="0.15">
      <c r="A1129" s="4" t="s">
        <v>281</v>
      </c>
      <c r="B1129" s="4" t="s">
        <v>167</v>
      </c>
      <c r="C1129" s="4" t="s">
        <v>168</v>
      </c>
      <c r="D1129" s="5">
        <v>7</v>
      </c>
    </row>
    <row r="1130" spans="1:4" ht="16.5" customHeight="1" x14ac:dyDescent="0.15">
      <c r="A1130" s="4" t="s">
        <v>281</v>
      </c>
      <c r="B1130" s="4" t="s">
        <v>97</v>
      </c>
      <c r="C1130" s="4" t="s">
        <v>98</v>
      </c>
      <c r="D1130" s="5">
        <v>187</v>
      </c>
    </row>
    <row r="1131" spans="1:4" ht="16.5" customHeight="1" x14ac:dyDescent="0.15">
      <c r="A1131" s="4" t="s">
        <v>281</v>
      </c>
      <c r="B1131" s="4" t="s">
        <v>99</v>
      </c>
      <c r="C1131" s="4" t="s">
        <v>100</v>
      </c>
      <c r="D1131" s="5">
        <v>153</v>
      </c>
    </row>
    <row r="1132" spans="1:4" ht="16.5" customHeight="1" x14ac:dyDescent="0.15">
      <c r="A1132" s="4" t="s">
        <v>281</v>
      </c>
      <c r="B1132" s="4" t="s">
        <v>128</v>
      </c>
      <c r="C1132" s="4" t="s">
        <v>129</v>
      </c>
      <c r="D1132" s="5">
        <v>269</v>
      </c>
    </row>
    <row r="1133" spans="1:4" ht="16.5" customHeight="1" x14ac:dyDescent="0.15">
      <c r="A1133" s="4" t="s">
        <v>281</v>
      </c>
      <c r="B1133" s="4" t="s">
        <v>101</v>
      </c>
      <c r="C1133" s="4" t="s">
        <v>102</v>
      </c>
      <c r="D1133" s="5">
        <v>272</v>
      </c>
    </row>
    <row r="1134" spans="1:4" ht="16.5" customHeight="1" x14ac:dyDescent="0.15">
      <c r="A1134" s="4" t="s">
        <v>281</v>
      </c>
      <c r="B1134" s="4" t="s">
        <v>103</v>
      </c>
      <c r="C1134" s="4" t="s">
        <v>104</v>
      </c>
      <c r="D1134" s="5">
        <v>323</v>
      </c>
    </row>
    <row r="1135" spans="1:4" ht="16.5" customHeight="1" x14ac:dyDescent="0.15">
      <c r="A1135" s="4" t="s">
        <v>281</v>
      </c>
      <c r="B1135" s="4" t="s">
        <v>105</v>
      </c>
      <c r="C1135" s="4" t="s">
        <v>106</v>
      </c>
      <c r="D1135" s="5">
        <v>222</v>
      </c>
    </row>
    <row r="1136" spans="1:4" ht="16.5" customHeight="1" x14ac:dyDescent="0.15">
      <c r="A1136" s="4" t="s">
        <v>281</v>
      </c>
      <c r="B1136" s="4" t="s">
        <v>130</v>
      </c>
      <c r="C1136" s="4" t="s">
        <v>131</v>
      </c>
      <c r="D1136" s="5">
        <v>83</v>
      </c>
    </row>
    <row r="1137" spans="1:4" ht="16.5" customHeight="1" x14ac:dyDescent="0.15">
      <c r="A1137" s="4" t="s">
        <v>281</v>
      </c>
      <c r="B1137" s="4" t="s">
        <v>169</v>
      </c>
      <c r="C1137" s="4" t="s">
        <v>170</v>
      </c>
      <c r="D1137" s="5">
        <v>439</v>
      </c>
    </row>
    <row r="1138" spans="1:4" ht="16.5" customHeight="1" x14ac:dyDescent="0.15">
      <c r="A1138" s="4" t="s">
        <v>281</v>
      </c>
      <c r="B1138" s="4" t="s">
        <v>171</v>
      </c>
      <c r="C1138" s="4" t="s">
        <v>172</v>
      </c>
      <c r="D1138" s="5">
        <v>289</v>
      </c>
    </row>
    <row r="1139" spans="1:4" ht="16.5" customHeight="1" x14ac:dyDescent="0.15">
      <c r="A1139" s="4" t="s">
        <v>281</v>
      </c>
      <c r="B1139" s="4" t="s">
        <v>173</v>
      </c>
      <c r="C1139" s="4" t="s">
        <v>174</v>
      </c>
      <c r="D1139" s="5">
        <v>244</v>
      </c>
    </row>
    <row r="1140" spans="1:4" ht="16.5" customHeight="1" x14ac:dyDescent="0.15">
      <c r="A1140" s="4" t="s">
        <v>281</v>
      </c>
      <c r="B1140" s="4" t="s">
        <v>107</v>
      </c>
      <c r="C1140" s="4" t="s">
        <v>108</v>
      </c>
      <c r="D1140" s="5">
        <v>64</v>
      </c>
    </row>
    <row r="1141" spans="1:4" ht="16.5" customHeight="1" x14ac:dyDescent="0.15">
      <c r="A1141" s="4" t="s">
        <v>281</v>
      </c>
      <c r="B1141" s="4" t="s">
        <v>175</v>
      </c>
      <c r="C1141" s="4" t="s">
        <v>176</v>
      </c>
      <c r="D1141" s="5">
        <v>172</v>
      </c>
    </row>
    <row r="1142" spans="1:4" ht="16.5" customHeight="1" x14ac:dyDescent="0.15">
      <c r="A1142" s="4" t="s">
        <v>281</v>
      </c>
      <c r="B1142" s="4" t="s">
        <v>224</v>
      </c>
      <c r="C1142" s="4" t="s">
        <v>225</v>
      </c>
      <c r="D1142" s="5">
        <v>3</v>
      </c>
    </row>
    <row r="1143" spans="1:4" ht="16.5" customHeight="1" x14ac:dyDescent="0.15">
      <c r="A1143" s="4" t="s">
        <v>281</v>
      </c>
      <c r="B1143" s="4" t="s">
        <v>179</v>
      </c>
      <c r="C1143" s="4" t="s">
        <v>180</v>
      </c>
      <c r="D1143" s="5">
        <v>11</v>
      </c>
    </row>
    <row r="1144" spans="1:4" ht="16.5" customHeight="1" x14ac:dyDescent="0.15">
      <c r="A1144" s="4" t="s">
        <v>281</v>
      </c>
      <c r="B1144" s="4" t="s">
        <v>181</v>
      </c>
      <c r="C1144" s="4" t="s">
        <v>182</v>
      </c>
      <c r="D1144" s="5">
        <v>110</v>
      </c>
    </row>
    <row r="1145" spans="1:4" ht="16.5" customHeight="1" x14ac:dyDescent="0.15">
      <c r="A1145" s="4" t="s">
        <v>281</v>
      </c>
      <c r="B1145" s="4" t="s">
        <v>210</v>
      </c>
      <c r="C1145" s="4" t="s">
        <v>211</v>
      </c>
      <c r="D1145" s="5">
        <v>6</v>
      </c>
    </row>
    <row r="1146" spans="1:4" ht="16.5" customHeight="1" x14ac:dyDescent="0.15">
      <c r="A1146" s="4" t="s">
        <v>284</v>
      </c>
      <c r="B1146" s="4" t="s">
        <v>135</v>
      </c>
      <c r="C1146" s="4" t="s">
        <v>136</v>
      </c>
      <c r="D1146" s="5">
        <v>187</v>
      </c>
    </row>
    <row r="1147" spans="1:4" ht="16.5" customHeight="1" x14ac:dyDescent="0.15">
      <c r="A1147" s="4" t="s">
        <v>284</v>
      </c>
      <c r="B1147" s="4" t="s">
        <v>262</v>
      </c>
      <c r="C1147" s="4" t="s">
        <v>263</v>
      </c>
      <c r="D1147" s="5">
        <v>2</v>
      </c>
    </row>
    <row r="1148" spans="1:4" ht="16.5" customHeight="1" x14ac:dyDescent="0.15">
      <c r="A1148" s="4" t="s">
        <v>284</v>
      </c>
      <c r="B1148" s="4" t="s">
        <v>7</v>
      </c>
      <c r="C1148" s="4" t="s">
        <v>8</v>
      </c>
      <c r="D1148" s="5">
        <v>14</v>
      </c>
    </row>
    <row r="1149" spans="1:4" ht="16.5" customHeight="1" x14ac:dyDescent="0.15">
      <c r="A1149" s="4" t="s">
        <v>284</v>
      </c>
      <c r="B1149" s="4" t="s">
        <v>9</v>
      </c>
      <c r="C1149" s="4" t="s">
        <v>10</v>
      </c>
      <c r="D1149" s="5">
        <v>29</v>
      </c>
    </row>
    <row r="1150" spans="1:4" ht="16.5" customHeight="1" x14ac:dyDescent="0.15">
      <c r="A1150" s="4" t="s">
        <v>284</v>
      </c>
      <c r="B1150" s="4" t="s">
        <v>11</v>
      </c>
      <c r="C1150" s="4" t="s">
        <v>12</v>
      </c>
      <c r="D1150" s="5">
        <v>23</v>
      </c>
    </row>
    <row r="1151" spans="1:4" ht="16.5" customHeight="1" x14ac:dyDescent="0.15">
      <c r="A1151" s="4" t="s">
        <v>284</v>
      </c>
      <c r="B1151" s="4" t="s">
        <v>13</v>
      </c>
      <c r="C1151" s="4" t="s">
        <v>14</v>
      </c>
      <c r="D1151" s="5">
        <v>74</v>
      </c>
    </row>
    <row r="1152" spans="1:4" ht="16.5" customHeight="1" x14ac:dyDescent="0.15">
      <c r="A1152" s="4" t="s">
        <v>284</v>
      </c>
      <c r="B1152" s="4" t="s">
        <v>15</v>
      </c>
      <c r="C1152" s="4" t="s">
        <v>16</v>
      </c>
      <c r="D1152" s="5">
        <v>372</v>
      </c>
    </row>
    <row r="1153" spans="1:4" ht="16.5" customHeight="1" x14ac:dyDescent="0.15">
      <c r="A1153" s="4" t="s">
        <v>284</v>
      </c>
      <c r="B1153" s="4" t="s">
        <v>21</v>
      </c>
      <c r="C1153" s="4" t="s">
        <v>22</v>
      </c>
      <c r="D1153" s="5">
        <v>296</v>
      </c>
    </row>
    <row r="1154" spans="1:4" ht="16.5" customHeight="1" x14ac:dyDescent="0.15">
      <c r="A1154" s="4" t="s">
        <v>284</v>
      </c>
      <c r="B1154" s="4" t="s">
        <v>25</v>
      </c>
      <c r="C1154" s="4" t="s">
        <v>26</v>
      </c>
      <c r="D1154" s="5">
        <v>39</v>
      </c>
    </row>
    <row r="1155" spans="1:4" ht="16.5" customHeight="1" x14ac:dyDescent="0.15">
      <c r="A1155" s="4" t="s">
        <v>284</v>
      </c>
      <c r="B1155" s="4" t="s">
        <v>147</v>
      </c>
      <c r="C1155" s="4" t="s">
        <v>148</v>
      </c>
      <c r="D1155" s="5">
        <v>29</v>
      </c>
    </row>
    <row r="1156" spans="1:4" ht="16.5" customHeight="1" x14ac:dyDescent="0.15">
      <c r="A1156" s="4" t="s">
        <v>284</v>
      </c>
      <c r="B1156" s="4" t="s">
        <v>27</v>
      </c>
      <c r="C1156" s="4" t="s">
        <v>28</v>
      </c>
      <c r="D1156" s="5">
        <v>548</v>
      </c>
    </row>
    <row r="1157" spans="1:4" ht="16.5" customHeight="1" x14ac:dyDescent="0.15">
      <c r="A1157" s="4" t="s">
        <v>284</v>
      </c>
      <c r="B1157" s="4" t="s">
        <v>31</v>
      </c>
      <c r="C1157" s="4" t="s">
        <v>32</v>
      </c>
      <c r="D1157" s="5">
        <v>70</v>
      </c>
    </row>
    <row r="1158" spans="1:4" ht="16.5" customHeight="1" x14ac:dyDescent="0.15">
      <c r="A1158" s="4" t="s">
        <v>284</v>
      </c>
      <c r="B1158" s="4" t="s">
        <v>33</v>
      </c>
      <c r="C1158" s="4" t="s">
        <v>34</v>
      </c>
      <c r="D1158" s="5">
        <v>70</v>
      </c>
    </row>
    <row r="1159" spans="1:4" ht="16.5" customHeight="1" x14ac:dyDescent="0.15">
      <c r="A1159" s="4" t="s">
        <v>284</v>
      </c>
      <c r="B1159" s="4" t="s">
        <v>35</v>
      </c>
      <c r="C1159" s="4" t="s">
        <v>36</v>
      </c>
      <c r="D1159" s="5">
        <v>342</v>
      </c>
    </row>
    <row r="1160" spans="1:4" ht="16.5" customHeight="1" x14ac:dyDescent="0.15">
      <c r="A1160" s="4" t="s">
        <v>284</v>
      </c>
      <c r="B1160" s="4" t="s">
        <v>37</v>
      </c>
      <c r="C1160" s="4" t="s">
        <v>38</v>
      </c>
      <c r="D1160" s="5">
        <v>340</v>
      </c>
    </row>
    <row r="1161" spans="1:4" ht="16.5" customHeight="1" x14ac:dyDescent="0.15">
      <c r="A1161" s="4" t="s">
        <v>284</v>
      </c>
      <c r="B1161" s="4" t="s">
        <v>41</v>
      </c>
      <c r="C1161" s="4" t="s">
        <v>42</v>
      </c>
      <c r="D1161" s="5">
        <v>46</v>
      </c>
    </row>
    <row r="1162" spans="1:4" ht="16.5" customHeight="1" x14ac:dyDescent="0.15">
      <c r="A1162" s="4" t="s">
        <v>284</v>
      </c>
      <c r="B1162" s="4" t="s">
        <v>45</v>
      </c>
      <c r="C1162" s="4" t="s">
        <v>46</v>
      </c>
      <c r="D1162" s="5">
        <v>102</v>
      </c>
    </row>
    <row r="1163" spans="1:4" ht="16.5" customHeight="1" x14ac:dyDescent="0.15">
      <c r="A1163" s="4" t="s">
        <v>284</v>
      </c>
      <c r="B1163" s="4" t="s">
        <v>47</v>
      </c>
      <c r="C1163" s="4" t="s">
        <v>48</v>
      </c>
      <c r="D1163" s="5">
        <v>27</v>
      </c>
    </row>
    <row r="1164" spans="1:4" ht="16.5" customHeight="1" x14ac:dyDescent="0.15">
      <c r="A1164" s="4" t="s">
        <v>284</v>
      </c>
      <c r="B1164" s="4" t="s">
        <v>49</v>
      </c>
      <c r="C1164" s="4" t="s">
        <v>50</v>
      </c>
      <c r="D1164" s="5">
        <v>41</v>
      </c>
    </row>
    <row r="1165" spans="1:4" ht="16.5" customHeight="1" x14ac:dyDescent="0.15">
      <c r="A1165" s="4" t="s">
        <v>284</v>
      </c>
      <c r="B1165" s="4" t="s">
        <v>51</v>
      </c>
      <c r="C1165" s="4" t="s">
        <v>52</v>
      </c>
      <c r="D1165" s="5">
        <v>31</v>
      </c>
    </row>
    <row r="1166" spans="1:4" ht="16.5" customHeight="1" x14ac:dyDescent="0.15">
      <c r="A1166" s="4" t="s">
        <v>284</v>
      </c>
      <c r="B1166" s="4" t="s">
        <v>190</v>
      </c>
      <c r="C1166" s="4" t="s">
        <v>191</v>
      </c>
      <c r="D1166" s="5">
        <v>2</v>
      </c>
    </row>
    <row r="1167" spans="1:4" ht="16.5" customHeight="1" x14ac:dyDescent="0.15">
      <c r="A1167" s="4" t="s">
        <v>284</v>
      </c>
      <c r="B1167" s="4" t="s">
        <v>112</v>
      </c>
      <c r="C1167" s="4" t="s">
        <v>113</v>
      </c>
      <c r="D1167" s="5">
        <v>311</v>
      </c>
    </row>
    <row r="1168" spans="1:4" ht="16.5" customHeight="1" x14ac:dyDescent="0.15">
      <c r="A1168" s="4" t="s">
        <v>284</v>
      </c>
      <c r="B1168" s="4" t="s">
        <v>53</v>
      </c>
      <c r="C1168" s="4" t="s">
        <v>54</v>
      </c>
      <c r="D1168" s="5">
        <v>115</v>
      </c>
    </row>
    <row r="1169" spans="1:4" ht="16.5" customHeight="1" x14ac:dyDescent="0.15">
      <c r="A1169" s="4" t="s">
        <v>284</v>
      </c>
      <c r="B1169" s="4" t="s">
        <v>55</v>
      </c>
      <c r="C1169" s="4" t="s">
        <v>56</v>
      </c>
      <c r="D1169" s="5">
        <v>423</v>
      </c>
    </row>
    <row r="1170" spans="1:4" ht="16.5" customHeight="1" x14ac:dyDescent="0.15">
      <c r="A1170" s="4" t="s">
        <v>284</v>
      </c>
      <c r="B1170" s="4" t="s">
        <v>153</v>
      </c>
      <c r="C1170" s="4" t="s">
        <v>154</v>
      </c>
      <c r="D1170" s="5">
        <v>381</v>
      </c>
    </row>
    <row r="1171" spans="1:4" ht="16.5" customHeight="1" x14ac:dyDescent="0.15">
      <c r="A1171" s="4" t="s">
        <v>284</v>
      </c>
      <c r="B1171" s="4" t="s">
        <v>57</v>
      </c>
      <c r="C1171" s="4" t="s">
        <v>58</v>
      </c>
      <c r="D1171" s="5">
        <v>398</v>
      </c>
    </row>
    <row r="1172" spans="1:4" ht="16.5" customHeight="1" x14ac:dyDescent="0.15">
      <c r="A1172" s="4" t="s">
        <v>284</v>
      </c>
      <c r="B1172" s="4" t="s">
        <v>192</v>
      </c>
      <c r="C1172" s="4" t="s">
        <v>193</v>
      </c>
      <c r="D1172" s="5">
        <v>160</v>
      </c>
    </row>
    <row r="1173" spans="1:4" ht="16.5" customHeight="1" x14ac:dyDescent="0.15">
      <c r="A1173" s="4" t="s">
        <v>284</v>
      </c>
      <c r="B1173" s="4" t="s">
        <v>157</v>
      </c>
      <c r="C1173" s="4" t="s">
        <v>158</v>
      </c>
      <c r="D1173" s="5">
        <v>1</v>
      </c>
    </row>
    <row r="1174" spans="1:4" ht="16.5" customHeight="1" x14ac:dyDescent="0.15">
      <c r="A1174" s="4" t="s">
        <v>284</v>
      </c>
      <c r="B1174" s="4" t="s">
        <v>120</v>
      </c>
      <c r="C1174" s="4" t="s">
        <v>121</v>
      </c>
      <c r="D1174" s="5">
        <v>44</v>
      </c>
    </row>
    <row r="1175" spans="1:4" ht="16.5" customHeight="1" x14ac:dyDescent="0.15">
      <c r="A1175" s="4" t="s">
        <v>284</v>
      </c>
      <c r="B1175" s="4" t="s">
        <v>65</v>
      </c>
      <c r="C1175" s="4" t="s">
        <v>66</v>
      </c>
      <c r="D1175" s="5">
        <v>78</v>
      </c>
    </row>
    <row r="1176" spans="1:4" ht="16.5" customHeight="1" x14ac:dyDescent="0.15">
      <c r="A1176" s="4" t="s">
        <v>284</v>
      </c>
      <c r="B1176" s="4" t="s">
        <v>69</v>
      </c>
      <c r="C1176" s="4" t="s">
        <v>70</v>
      </c>
      <c r="D1176" s="5">
        <v>220</v>
      </c>
    </row>
    <row r="1177" spans="1:4" ht="16.5" customHeight="1" x14ac:dyDescent="0.15">
      <c r="A1177" s="4" t="s">
        <v>284</v>
      </c>
      <c r="B1177" s="4" t="s">
        <v>79</v>
      </c>
      <c r="C1177" s="4" t="s">
        <v>80</v>
      </c>
      <c r="D1177" s="5">
        <v>6</v>
      </c>
    </row>
    <row r="1178" spans="1:4" ht="16.5" customHeight="1" x14ac:dyDescent="0.15">
      <c r="A1178" s="4" t="s">
        <v>284</v>
      </c>
      <c r="B1178" s="4" t="s">
        <v>81</v>
      </c>
      <c r="C1178" s="4" t="s">
        <v>82</v>
      </c>
      <c r="D1178" s="5">
        <v>220</v>
      </c>
    </row>
    <row r="1179" spans="1:4" ht="16.5" customHeight="1" x14ac:dyDescent="0.15">
      <c r="A1179" s="4" t="s">
        <v>284</v>
      </c>
      <c r="B1179" s="4" t="s">
        <v>83</v>
      </c>
      <c r="C1179" s="4" t="s">
        <v>84</v>
      </c>
      <c r="D1179" s="5">
        <v>325</v>
      </c>
    </row>
    <row r="1180" spans="1:4" ht="16.5" customHeight="1" x14ac:dyDescent="0.15">
      <c r="A1180" s="4" t="s">
        <v>284</v>
      </c>
      <c r="B1180" s="4" t="s">
        <v>87</v>
      </c>
      <c r="C1180" s="4" t="s">
        <v>88</v>
      </c>
      <c r="D1180" s="5">
        <v>12</v>
      </c>
    </row>
    <row r="1181" spans="1:4" ht="16.5" customHeight="1" x14ac:dyDescent="0.15">
      <c r="A1181" s="4" t="s">
        <v>284</v>
      </c>
      <c r="B1181" s="4" t="s">
        <v>91</v>
      </c>
      <c r="C1181" s="4" t="s">
        <v>92</v>
      </c>
      <c r="D1181" s="5">
        <v>15</v>
      </c>
    </row>
    <row r="1182" spans="1:4" ht="16.5" customHeight="1" x14ac:dyDescent="0.15">
      <c r="A1182" s="4" t="s">
        <v>284</v>
      </c>
      <c r="B1182" s="4" t="s">
        <v>93</v>
      </c>
      <c r="C1182" s="4" t="s">
        <v>94</v>
      </c>
      <c r="D1182" s="5">
        <v>2</v>
      </c>
    </row>
    <row r="1183" spans="1:4" ht="16.5" customHeight="1" x14ac:dyDescent="0.15">
      <c r="A1183" s="4" t="s">
        <v>284</v>
      </c>
      <c r="B1183" s="4" t="s">
        <v>95</v>
      </c>
      <c r="C1183" s="4" t="s">
        <v>96</v>
      </c>
      <c r="D1183" s="5">
        <v>3</v>
      </c>
    </row>
    <row r="1184" spans="1:4" ht="16.5" customHeight="1" x14ac:dyDescent="0.15">
      <c r="A1184" s="4" t="s">
        <v>284</v>
      </c>
      <c r="B1184" s="4" t="s">
        <v>97</v>
      </c>
      <c r="C1184" s="4" t="s">
        <v>98</v>
      </c>
      <c r="D1184" s="5">
        <v>15</v>
      </c>
    </row>
    <row r="1185" spans="1:4" ht="16.5" customHeight="1" x14ac:dyDescent="0.15">
      <c r="A1185" s="4" t="s">
        <v>284</v>
      </c>
      <c r="B1185" s="4" t="s">
        <v>99</v>
      </c>
      <c r="C1185" s="4" t="s">
        <v>100</v>
      </c>
      <c r="D1185" s="5">
        <v>64</v>
      </c>
    </row>
    <row r="1186" spans="1:4" ht="16.5" customHeight="1" x14ac:dyDescent="0.15">
      <c r="A1186" s="4" t="s">
        <v>284</v>
      </c>
      <c r="B1186" s="4" t="s">
        <v>128</v>
      </c>
      <c r="C1186" s="4" t="s">
        <v>129</v>
      </c>
      <c r="D1186" s="5">
        <v>75</v>
      </c>
    </row>
    <row r="1187" spans="1:4" ht="16.5" customHeight="1" x14ac:dyDescent="0.15">
      <c r="A1187" s="4" t="s">
        <v>284</v>
      </c>
      <c r="B1187" s="4" t="s">
        <v>101</v>
      </c>
      <c r="C1187" s="4" t="s">
        <v>102</v>
      </c>
      <c r="D1187" s="5">
        <v>84</v>
      </c>
    </row>
    <row r="1188" spans="1:4" ht="16.5" customHeight="1" x14ac:dyDescent="0.15">
      <c r="A1188" s="4" t="s">
        <v>284</v>
      </c>
      <c r="B1188" s="4" t="s">
        <v>103</v>
      </c>
      <c r="C1188" s="4" t="s">
        <v>104</v>
      </c>
      <c r="D1188" s="5">
        <v>136</v>
      </c>
    </row>
    <row r="1189" spans="1:4" ht="16.5" customHeight="1" x14ac:dyDescent="0.15">
      <c r="A1189" s="4" t="s">
        <v>284</v>
      </c>
      <c r="B1189" s="4" t="s">
        <v>105</v>
      </c>
      <c r="C1189" s="4" t="s">
        <v>106</v>
      </c>
      <c r="D1189" s="5">
        <v>68</v>
      </c>
    </row>
    <row r="1190" spans="1:4" ht="16.5" customHeight="1" x14ac:dyDescent="0.15">
      <c r="A1190" s="4" t="s">
        <v>284</v>
      </c>
      <c r="B1190" s="4" t="s">
        <v>130</v>
      </c>
      <c r="C1190" s="4" t="s">
        <v>131</v>
      </c>
      <c r="D1190" s="5">
        <v>40</v>
      </c>
    </row>
    <row r="1191" spans="1:4" ht="16.5" customHeight="1" x14ac:dyDescent="0.15">
      <c r="A1191" s="4" t="s">
        <v>284</v>
      </c>
      <c r="B1191" s="4" t="s">
        <v>171</v>
      </c>
      <c r="C1191" s="4" t="s">
        <v>172</v>
      </c>
      <c r="D1191" s="5">
        <v>94</v>
      </c>
    </row>
    <row r="1192" spans="1:4" ht="16.5" customHeight="1" x14ac:dyDescent="0.15">
      <c r="A1192" s="4" t="s">
        <v>284</v>
      </c>
      <c r="B1192" s="4" t="s">
        <v>107</v>
      </c>
      <c r="C1192" s="4" t="s">
        <v>108</v>
      </c>
      <c r="D1192" s="5">
        <v>27</v>
      </c>
    </row>
    <row r="1193" spans="1:4" ht="16.5" customHeight="1" x14ac:dyDescent="0.15">
      <c r="A1193" s="4" t="s">
        <v>285</v>
      </c>
      <c r="B1193" s="4" t="s">
        <v>135</v>
      </c>
      <c r="C1193" s="4" t="s">
        <v>136</v>
      </c>
      <c r="D1193" s="5">
        <v>942</v>
      </c>
    </row>
    <row r="1194" spans="1:4" ht="16.5" customHeight="1" x14ac:dyDescent="0.15">
      <c r="A1194" s="4" t="s">
        <v>285</v>
      </c>
      <c r="B1194" s="4" t="s">
        <v>262</v>
      </c>
      <c r="C1194" s="4" t="s">
        <v>263</v>
      </c>
      <c r="D1194" s="5">
        <v>2</v>
      </c>
    </row>
    <row r="1195" spans="1:4" ht="16.5" customHeight="1" x14ac:dyDescent="0.15">
      <c r="A1195" s="4" t="s">
        <v>285</v>
      </c>
      <c r="B1195" s="4" t="s">
        <v>5</v>
      </c>
      <c r="C1195" s="4" t="s">
        <v>6</v>
      </c>
      <c r="D1195" s="5">
        <v>10</v>
      </c>
    </row>
    <row r="1196" spans="1:4" ht="16.5" customHeight="1" x14ac:dyDescent="0.15">
      <c r="A1196" s="4" t="s">
        <v>285</v>
      </c>
      <c r="B1196" s="4" t="s">
        <v>139</v>
      </c>
      <c r="C1196" s="4" t="s">
        <v>140</v>
      </c>
      <c r="D1196" s="5">
        <v>71</v>
      </c>
    </row>
    <row r="1197" spans="1:4" ht="16.5" customHeight="1" x14ac:dyDescent="0.15">
      <c r="A1197" s="4" t="s">
        <v>285</v>
      </c>
      <c r="B1197" s="4" t="s">
        <v>7</v>
      </c>
      <c r="C1197" s="4" t="s">
        <v>8</v>
      </c>
      <c r="D1197" s="5">
        <v>120</v>
      </c>
    </row>
    <row r="1198" spans="1:4" ht="16.5" customHeight="1" x14ac:dyDescent="0.15">
      <c r="A1198" s="4" t="s">
        <v>285</v>
      </c>
      <c r="B1198" s="4" t="s">
        <v>9</v>
      </c>
      <c r="C1198" s="4" t="s">
        <v>10</v>
      </c>
      <c r="D1198" s="5">
        <v>222</v>
      </c>
    </row>
    <row r="1199" spans="1:4" ht="16.5" customHeight="1" x14ac:dyDescent="0.15">
      <c r="A1199" s="4" t="s">
        <v>285</v>
      </c>
      <c r="B1199" s="4" t="s">
        <v>11</v>
      </c>
      <c r="C1199" s="4" t="s">
        <v>12</v>
      </c>
      <c r="D1199" s="5">
        <v>82</v>
      </c>
    </row>
    <row r="1200" spans="1:4" ht="16.5" customHeight="1" x14ac:dyDescent="0.15">
      <c r="A1200" s="4" t="s">
        <v>285</v>
      </c>
      <c r="B1200" s="4" t="s">
        <v>13</v>
      </c>
      <c r="C1200" s="4" t="s">
        <v>14</v>
      </c>
      <c r="D1200" s="5">
        <v>232</v>
      </c>
    </row>
    <row r="1201" spans="1:4" ht="16.5" customHeight="1" x14ac:dyDescent="0.15">
      <c r="A1201" s="4" t="s">
        <v>285</v>
      </c>
      <c r="B1201" s="4" t="s">
        <v>15</v>
      </c>
      <c r="C1201" s="4" t="s">
        <v>16</v>
      </c>
      <c r="D1201" s="5">
        <v>1720</v>
      </c>
    </row>
    <row r="1202" spans="1:4" ht="16.5" customHeight="1" x14ac:dyDescent="0.15">
      <c r="A1202" s="4" t="s">
        <v>285</v>
      </c>
      <c r="B1202" s="4" t="s">
        <v>17</v>
      </c>
      <c r="C1202" s="4" t="s">
        <v>18</v>
      </c>
      <c r="D1202" s="5">
        <v>98</v>
      </c>
    </row>
    <row r="1203" spans="1:4" ht="16.5" customHeight="1" x14ac:dyDescent="0.15">
      <c r="A1203" s="4" t="s">
        <v>285</v>
      </c>
      <c r="B1203" s="4" t="s">
        <v>141</v>
      </c>
      <c r="C1203" s="4" t="s">
        <v>142</v>
      </c>
      <c r="D1203" s="5">
        <v>48</v>
      </c>
    </row>
    <row r="1204" spans="1:4" ht="16.5" customHeight="1" x14ac:dyDescent="0.15">
      <c r="A1204" s="4" t="s">
        <v>285</v>
      </c>
      <c r="B1204" s="4" t="s">
        <v>145</v>
      </c>
      <c r="C1204" s="4" t="s">
        <v>146</v>
      </c>
      <c r="D1204" s="5">
        <v>6</v>
      </c>
    </row>
    <row r="1205" spans="1:4" ht="16.5" customHeight="1" x14ac:dyDescent="0.15">
      <c r="A1205" s="4" t="s">
        <v>285</v>
      </c>
      <c r="B1205" s="4" t="s">
        <v>19</v>
      </c>
      <c r="C1205" s="4" t="s">
        <v>20</v>
      </c>
      <c r="D1205" s="5">
        <v>328</v>
      </c>
    </row>
    <row r="1206" spans="1:4" ht="16.5" customHeight="1" x14ac:dyDescent="0.15">
      <c r="A1206" s="4" t="s">
        <v>285</v>
      </c>
      <c r="B1206" s="4" t="s">
        <v>21</v>
      </c>
      <c r="C1206" s="4" t="s">
        <v>22</v>
      </c>
      <c r="D1206" s="5">
        <v>1164</v>
      </c>
    </row>
    <row r="1207" spans="1:4" ht="16.5" customHeight="1" x14ac:dyDescent="0.15">
      <c r="A1207" s="4" t="s">
        <v>285</v>
      </c>
      <c r="B1207" s="4" t="s">
        <v>23</v>
      </c>
      <c r="C1207" s="4" t="s">
        <v>24</v>
      </c>
      <c r="D1207" s="5">
        <v>548</v>
      </c>
    </row>
    <row r="1208" spans="1:4" ht="16.5" customHeight="1" x14ac:dyDescent="0.15">
      <c r="A1208" s="4" t="s">
        <v>285</v>
      </c>
      <c r="B1208" s="4" t="s">
        <v>25</v>
      </c>
      <c r="C1208" s="4" t="s">
        <v>26</v>
      </c>
      <c r="D1208" s="5">
        <v>79</v>
      </c>
    </row>
    <row r="1209" spans="1:4" ht="16.5" customHeight="1" x14ac:dyDescent="0.15">
      <c r="A1209" s="4" t="s">
        <v>285</v>
      </c>
      <c r="B1209" s="4" t="s">
        <v>147</v>
      </c>
      <c r="C1209" s="4" t="s">
        <v>148</v>
      </c>
      <c r="D1209" s="5">
        <v>252</v>
      </c>
    </row>
    <row r="1210" spans="1:4" ht="16.5" customHeight="1" x14ac:dyDescent="0.15">
      <c r="A1210" s="4" t="s">
        <v>285</v>
      </c>
      <c r="B1210" s="4" t="s">
        <v>27</v>
      </c>
      <c r="C1210" s="4" t="s">
        <v>28</v>
      </c>
      <c r="D1210" s="5">
        <v>2273</v>
      </c>
    </row>
    <row r="1211" spans="1:4" ht="16.5" customHeight="1" x14ac:dyDescent="0.15">
      <c r="A1211" s="4" t="s">
        <v>285</v>
      </c>
      <c r="B1211" s="4" t="s">
        <v>29</v>
      </c>
      <c r="C1211" s="4" t="s">
        <v>30</v>
      </c>
      <c r="D1211" s="5">
        <v>16</v>
      </c>
    </row>
    <row r="1212" spans="1:4" ht="16.5" customHeight="1" x14ac:dyDescent="0.15">
      <c r="A1212" s="4" t="s">
        <v>285</v>
      </c>
      <c r="B1212" s="4" t="s">
        <v>31</v>
      </c>
      <c r="C1212" s="4" t="s">
        <v>32</v>
      </c>
      <c r="D1212" s="5">
        <v>309</v>
      </c>
    </row>
    <row r="1213" spans="1:4" ht="16.5" customHeight="1" x14ac:dyDescent="0.15">
      <c r="A1213" s="4" t="s">
        <v>285</v>
      </c>
      <c r="B1213" s="4" t="s">
        <v>33</v>
      </c>
      <c r="C1213" s="4" t="s">
        <v>34</v>
      </c>
      <c r="D1213" s="5">
        <v>249</v>
      </c>
    </row>
    <row r="1214" spans="1:4" ht="16.5" customHeight="1" x14ac:dyDescent="0.15">
      <c r="A1214" s="4" t="s">
        <v>285</v>
      </c>
      <c r="B1214" s="4" t="s">
        <v>35</v>
      </c>
      <c r="C1214" s="4" t="s">
        <v>36</v>
      </c>
      <c r="D1214" s="5">
        <v>1034</v>
      </c>
    </row>
    <row r="1215" spans="1:4" ht="16.5" customHeight="1" x14ac:dyDescent="0.15">
      <c r="A1215" s="4" t="s">
        <v>285</v>
      </c>
      <c r="B1215" s="4" t="s">
        <v>37</v>
      </c>
      <c r="C1215" s="4" t="s">
        <v>38</v>
      </c>
      <c r="D1215" s="5">
        <v>511</v>
      </c>
    </row>
    <row r="1216" spans="1:4" ht="16.5" customHeight="1" x14ac:dyDescent="0.15">
      <c r="A1216" s="4" t="s">
        <v>285</v>
      </c>
      <c r="B1216" s="4" t="s">
        <v>184</v>
      </c>
      <c r="C1216" s="4" t="s">
        <v>185</v>
      </c>
      <c r="D1216" s="5">
        <v>139</v>
      </c>
    </row>
    <row r="1217" spans="1:4" ht="16.5" customHeight="1" x14ac:dyDescent="0.15">
      <c r="A1217" s="4" t="s">
        <v>285</v>
      </c>
      <c r="B1217" s="4" t="s">
        <v>186</v>
      </c>
      <c r="C1217" s="4" t="s">
        <v>187</v>
      </c>
      <c r="D1217" s="5">
        <v>8</v>
      </c>
    </row>
    <row r="1218" spans="1:4" ht="16.5" customHeight="1" x14ac:dyDescent="0.15">
      <c r="A1218" s="4" t="s">
        <v>285</v>
      </c>
      <c r="B1218" s="4" t="s">
        <v>39</v>
      </c>
      <c r="C1218" s="4" t="s">
        <v>40</v>
      </c>
      <c r="D1218" s="5">
        <v>3</v>
      </c>
    </row>
    <row r="1219" spans="1:4" ht="16.5" customHeight="1" x14ac:dyDescent="0.15">
      <c r="A1219" s="4" t="s">
        <v>285</v>
      </c>
      <c r="B1219" s="4" t="s">
        <v>41</v>
      </c>
      <c r="C1219" s="4" t="s">
        <v>42</v>
      </c>
      <c r="D1219" s="5">
        <v>183</v>
      </c>
    </row>
    <row r="1220" spans="1:4" ht="16.5" customHeight="1" x14ac:dyDescent="0.15">
      <c r="A1220" s="4" t="s">
        <v>285</v>
      </c>
      <c r="B1220" s="4" t="s">
        <v>43</v>
      </c>
      <c r="C1220" s="4" t="s">
        <v>44</v>
      </c>
      <c r="D1220" s="6"/>
    </row>
    <row r="1221" spans="1:4" ht="16.5" customHeight="1" x14ac:dyDescent="0.15">
      <c r="A1221" s="4" t="s">
        <v>285</v>
      </c>
      <c r="B1221" s="4" t="s">
        <v>45</v>
      </c>
      <c r="C1221" s="4" t="s">
        <v>46</v>
      </c>
      <c r="D1221" s="5">
        <v>302</v>
      </c>
    </row>
    <row r="1222" spans="1:4" ht="16.5" customHeight="1" x14ac:dyDescent="0.15">
      <c r="A1222" s="4" t="s">
        <v>285</v>
      </c>
      <c r="B1222" s="4" t="s">
        <v>47</v>
      </c>
      <c r="C1222" s="4" t="s">
        <v>48</v>
      </c>
      <c r="D1222" s="5">
        <v>67</v>
      </c>
    </row>
    <row r="1223" spans="1:4" ht="16.5" customHeight="1" x14ac:dyDescent="0.15">
      <c r="A1223" s="4" t="s">
        <v>285</v>
      </c>
      <c r="B1223" s="4" t="s">
        <v>49</v>
      </c>
      <c r="C1223" s="4" t="s">
        <v>50</v>
      </c>
      <c r="D1223" s="5">
        <v>126</v>
      </c>
    </row>
    <row r="1224" spans="1:4" ht="16.5" customHeight="1" x14ac:dyDescent="0.15">
      <c r="A1224" s="4" t="s">
        <v>285</v>
      </c>
      <c r="B1224" s="4" t="s">
        <v>51</v>
      </c>
      <c r="C1224" s="4" t="s">
        <v>52</v>
      </c>
      <c r="D1224" s="5">
        <v>88</v>
      </c>
    </row>
    <row r="1225" spans="1:4" ht="16.5" customHeight="1" x14ac:dyDescent="0.15">
      <c r="A1225" s="4" t="s">
        <v>285</v>
      </c>
      <c r="B1225" s="4" t="s">
        <v>110</v>
      </c>
      <c r="C1225" s="4" t="s">
        <v>111</v>
      </c>
      <c r="D1225" s="6"/>
    </row>
    <row r="1226" spans="1:4" ht="16.5" customHeight="1" x14ac:dyDescent="0.15">
      <c r="A1226" s="4" t="s">
        <v>285</v>
      </c>
      <c r="B1226" s="4" t="s">
        <v>190</v>
      </c>
      <c r="C1226" s="4" t="s">
        <v>191</v>
      </c>
      <c r="D1226" s="5">
        <v>7</v>
      </c>
    </row>
    <row r="1227" spans="1:4" ht="16.5" customHeight="1" x14ac:dyDescent="0.15">
      <c r="A1227" s="4" t="s">
        <v>285</v>
      </c>
      <c r="B1227" s="4" t="s">
        <v>151</v>
      </c>
      <c r="C1227" s="4" t="s">
        <v>152</v>
      </c>
      <c r="D1227" s="5">
        <v>531</v>
      </c>
    </row>
    <row r="1228" spans="1:4" ht="16.5" customHeight="1" x14ac:dyDescent="0.15">
      <c r="A1228" s="4" t="s">
        <v>285</v>
      </c>
      <c r="B1228" s="4" t="s">
        <v>112</v>
      </c>
      <c r="C1228" s="4" t="s">
        <v>113</v>
      </c>
      <c r="D1228" s="5">
        <v>3329</v>
      </c>
    </row>
    <row r="1229" spans="1:4" ht="16.5" customHeight="1" x14ac:dyDescent="0.15">
      <c r="A1229" s="4" t="s">
        <v>285</v>
      </c>
      <c r="B1229" s="4" t="s">
        <v>53</v>
      </c>
      <c r="C1229" s="4" t="s">
        <v>54</v>
      </c>
      <c r="D1229" s="5">
        <v>471</v>
      </c>
    </row>
    <row r="1230" spans="1:4" ht="16.5" customHeight="1" x14ac:dyDescent="0.15">
      <c r="A1230" s="4" t="s">
        <v>285</v>
      </c>
      <c r="B1230" s="4" t="s">
        <v>55</v>
      </c>
      <c r="C1230" s="4" t="s">
        <v>56</v>
      </c>
      <c r="D1230" s="5">
        <v>1615</v>
      </c>
    </row>
    <row r="1231" spans="1:4" ht="16.5" customHeight="1" x14ac:dyDescent="0.15">
      <c r="A1231" s="4" t="s">
        <v>285</v>
      </c>
      <c r="B1231" s="4" t="s">
        <v>153</v>
      </c>
      <c r="C1231" s="4" t="s">
        <v>154</v>
      </c>
      <c r="D1231" s="5">
        <v>1574</v>
      </c>
    </row>
    <row r="1232" spans="1:4" ht="16.5" customHeight="1" x14ac:dyDescent="0.15">
      <c r="A1232" s="4" t="s">
        <v>285</v>
      </c>
      <c r="B1232" s="4" t="s">
        <v>57</v>
      </c>
      <c r="C1232" s="4" t="s">
        <v>58</v>
      </c>
      <c r="D1232" s="5">
        <v>1099</v>
      </c>
    </row>
    <row r="1233" spans="1:4" ht="16.5" customHeight="1" x14ac:dyDescent="0.15">
      <c r="A1233" s="4" t="s">
        <v>285</v>
      </c>
      <c r="B1233" s="4" t="s">
        <v>59</v>
      </c>
      <c r="C1233" s="4" t="s">
        <v>60</v>
      </c>
      <c r="D1233" s="5">
        <v>153</v>
      </c>
    </row>
    <row r="1234" spans="1:4" ht="16.5" customHeight="1" x14ac:dyDescent="0.15">
      <c r="A1234" s="4" t="s">
        <v>285</v>
      </c>
      <c r="B1234" s="4" t="s">
        <v>61</v>
      </c>
      <c r="C1234" s="4" t="s">
        <v>62</v>
      </c>
      <c r="D1234" s="5">
        <v>10</v>
      </c>
    </row>
    <row r="1235" spans="1:4" ht="16.5" customHeight="1" x14ac:dyDescent="0.15">
      <c r="A1235" s="4" t="s">
        <v>285</v>
      </c>
      <c r="B1235" s="4" t="s">
        <v>63</v>
      </c>
      <c r="C1235" s="4" t="s">
        <v>64</v>
      </c>
      <c r="D1235" s="5">
        <v>1092</v>
      </c>
    </row>
    <row r="1236" spans="1:4" ht="16.5" customHeight="1" x14ac:dyDescent="0.15">
      <c r="A1236" s="4" t="s">
        <v>285</v>
      </c>
      <c r="B1236" s="4" t="s">
        <v>116</v>
      </c>
      <c r="C1236" s="4" t="s">
        <v>117</v>
      </c>
      <c r="D1236" s="5">
        <v>28</v>
      </c>
    </row>
    <row r="1237" spans="1:4" ht="16.5" customHeight="1" x14ac:dyDescent="0.15">
      <c r="A1237" s="4" t="s">
        <v>285</v>
      </c>
      <c r="B1237" s="4" t="s">
        <v>157</v>
      </c>
      <c r="C1237" s="4" t="s">
        <v>158</v>
      </c>
      <c r="D1237" s="5">
        <v>4</v>
      </c>
    </row>
    <row r="1238" spans="1:4" ht="16.5" customHeight="1" x14ac:dyDescent="0.15">
      <c r="A1238" s="4" t="s">
        <v>285</v>
      </c>
      <c r="B1238" s="4" t="s">
        <v>120</v>
      </c>
      <c r="C1238" s="4" t="s">
        <v>121</v>
      </c>
      <c r="D1238" s="5">
        <v>153</v>
      </c>
    </row>
    <row r="1239" spans="1:4" ht="16.5" customHeight="1" x14ac:dyDescent="0.15">
      <c r="A1239" s="4" t="s">
        <v>285</v>
      </c>
      <c r="B1239" s="4" t="s">
        <v>65</v>
      </c>
      <c r="C1239" s="4" t="s">
        <v>66</v>
      </c>
      <c r="D1239" s="5">
        <v>121</v>
      </c>
    </row>
    <row r="1240" spans="1:4" ht="16.5" customHeight="1" x14ac:dyDescent="0.15">
      <c r="A1240" s="4" t="s">
        <v>285</v>
      </c>
      <c r="B1240" s="4" t="s">
        <v>69</v>
      </c>
      <c r="C1240" s="4" t="s">
        <v>70</v>
      </c>
      <c r="D1240" s="5">
        <v>1055</v>
      </c>
    </row>
    <row r="1241" spans="1:4" ht="16.5" customHeight="1" x14ac:dyDescent="0.15">
      <c r="A1241" s="4" t="s">
        <v>285</v>
      </c>
      <c r="B1241" s="4" t="s">
        <v>71</v>
      </c>
      <c r="C1241" s="4" t="s">
        <v>72</v>
      </c>
      <c r="D1241" s="5">
        <v>1099</v>
      </c>
    </row>
    <row r="1242" spans="1:4" ht="16.5" customHeight="1" x14ac:dyDescent="0.15">
      <c r="A1242" s="4" t="s">
        <v>285</v>
      </c>
      <c r="B1242" s="4" t="s">
        <v>73</v>
      </c>
      <c r="C1242" s="4" t="s">
        <v>74</v>
      </c>
      <c r="D1242" s="5">
        <v>64</v>
      </c>
    </row>
    <row r="1243" spans="1:4" ht="16.5" customHeight="1" x14ac:dyDescent="0.15">
      <c r="A1243" s="4" t="s">
        <v>285</v>
      </c>
      <c r="B1243" s="4" t="s">
        <v>75</v>
      </c>
      <c r="C1243" s="4" t="s">
        <v>76</v>
      </c>
      <c r="D1243" s="5">
        <v>235</v>
      </c>
    </row>
    <row r="1244" spans="1:4" ht="16.5" customHeight="1" x14ac:dyDescent="0.15">
      <c r="A1244" s="4" t="s">
        <v>285</v>
      </c>
      <c r="B1244" s="4" t="s">
        <v>77</v>
      </c>
      <c r="C1244" s="4" t="s">
        <v>78</v>
      </c>
      <c r="D1244" s="5">
        <v>183</v>
      </c>
    </row>
    <row r="1245" spans="1:4" ht="16.5" customHeight="1" x14ac:dyDescent="0.15">
      <c r="A1245" s="4" t="s">
        <v>285</v>
      </c>
      <c r="B1245" s="4" t="s">
        <v>79</v>
      </c>
      <c r="C1245" s="4" t="s">
        <v>80</v>
      </c>
      <c r="D1245" s="5">
        <v>45</v>
      </c>
    </row>
    <row r="1246" spans="1:4" ht="16.5" customHeight="1" x14ac:dyDescent="0.15">
      <c r="A1246" s="4" t="s">
        <v>285</v>
      </c>
      <c r="B1246" s="4" t="s">
        <v>198</v>
      </c>
      <c r="C1246" s="4" t="s">
        <v>199</v>
      </c>
      <c r="D1246" s="5">
        <v>181</v>
      </c>
    </row>
    <row r="1247" spans="1:4" ht="16.5" customHeight="1" x14ac:dyDescent="0.15">
      <c r="A1247" s="4" t="s">
        <v>285</v>
      </c>
      <c r="B1247" s="4" t="s">
        <v>81</v>
      </c>
      <c r="C1247" s="4" t="s">
        <v>82</v>
      </c>
      <c r="D1247" s="5">
        <v>186</v>
      </c>
    </row>
    <row r="1248" spans="1:4" ht="16.5" customHeight="1" x14ac:dyDescent="0.15">
      <c r="A1248" s="4" t="s">
        <v>285</v>
      </c>
      <c r="B1248" s="4" t="s">
        <v>83</v>
      </c>
      <c r="C1248" s="4" t="s">
        <v>84</v>
      </c>
      <c r="D1248" s="5">
        <v>1351</v>
      </c>
    </row>
    <row r="1249" spans="1:4" ht="16.5" customHeight="1" x14ac:dyDescent="0.15">
      <c r="A1249" s="4" t="s">
        <v>285</v>
      </c>
      <c r="B1249" s="4" t="s">
        <v>259</v>
      </c>
      <c r="C1249" s="4" t="s">
        <v>260</v>
      </c>
      <c r="D1249" s="5">
        <v>9</v>
      </c>
    </row>
    <row r="1250" spans="1:4" ht="16.5" customHeight="1" x14ac:dyDescent="0.15">
      <c r="A1250" s="4" t="s">
        <v>285</v>
      </c>
      <c r="B1250" s="4" t="s">
        <v>122</v>
      </c>
      <c r="C1250" s="4" t="s">
        <v>123</v>
      </c>
      <c r="D1250" s="5">
        <v>25</v>
      </c>
    </row>
    <row r="1251" spans="1:4" ht="16.5" customHeight="1" x14ac:dyDescent="0.15">
      <c r="A1251" s="4" t="s">
        <v>285</v>
      </c>
      <c r="B1251" s="4" t="s">
        <v>165</v>
      </c>
      <c r="C1251" s="4" t="s">
        <v>166</v>
      </c>
      <c r="D1251" s="5">
        <v>36</v>
      </c>
    </row>
    <row r="1252" spans="1:4" ht="16.5" customHeight="1" x14ac:dyDescent="0.15">
      <c r="A1252" s="4" t="s">
        <v>285</v>
      </c>
      <c r="B1252" s="4" t="s">
        <v>231</v>
      </c>
      <c r="C1252" s="4" t="s">
        <v>232</v>
      </c>
      <c r="D1252" s="5">
        <v>24</v>
      </c>
    </row>
    <row r="1253" spans="1:4" ht="16.5" customHeight="1" x14ac:dyDescent="0.15">
      <c r="A1253" s="4" t="s">
        <v>285</v>
      </c>
      <c r="B1253" s="4" t="s">
        <v>217</v>
      </c>
      <c r="C1253" s="4" t="s">
        <v>218</v>
      </c>
      <c r="D1253" s="5">
        <v>30</v>
      </c>
    </row>
    <row r="1254" spans="1:4" ht="16.5" customHeight="1" x14ac:dyDescent="0.15">
      <c r="A1254" s="4" t="s">
        <v>285</v>
      </c>
      <c r="B1254" s="4" t="s">
        <v>286</v>
      </c>
      <c r="C1254" s="4" t="s">
        <v>287</v>
      </c>
      <c r="D1254" s="5">
        <v>10</v>
      </c>
    </row>
    <row r="1255" spans="1:4" ht="16.5" customHeight="1" x14ac:dyDescent="0.15">
      <c r="A1255" s="4" t="s">
        <v>285</v>
      </c>
      <c r="B1255" s="4" t="s">
        <v>233</v>
      </c>
      <c r="C1255" s="4" t="s">
        <v>234</v>
      </c>
      <c r="D1255" s="5">
        <v>63</v>
      </c>
    </row>
    <row r="1256" spans="1:4" ht="16.5" customHeight="1" x14ac:dyDescent="0.15">
      <c r="A1256" s="4" t="s">
        <v>285</v>
      </c>
      <c r="B1256" s="4" t="s">
        <v>124</v>
      </c>
      <c r="C1256" s="4" t="s">
        <v>125</v>
      </c>
      <c r="D1256" s="5">
        <v>55</v>
      </c>
    </row>
    <row r="1257" spans="1:4" ht="16.5" customHeight="1" x14ac:dyDescent="0.15">
      <c r="A1257" s="4" t="s">
        <v>285</v>
      </c>
      <c r="B1257" s="4" t="s">
        <v>85</v>
      </c>
      <c r="C1257" s="4" t="s">
        <v>86</v>
      </c>
      <c r="D1257" s="5">
        <v>11</v>
      </c>
    </row>
    <row r="1258" spans="1:4" ht="16.5" customHeight="1" x14ac:dyDescent="0.15">
      <c r="A1258" s="4" t="s">
        <v>285</v>
      </c>
      <c r="B1258" s="4" t="s">
        <v>87</v>
      </c>
      <c r="C1258" s="4" t="s">
        <v>88</v>
      </c>
      <c r="D1258" s="5">
        <v>31</v>
      </c>
    </row>
    <row r="1259" spans="1:4" ht="16.5" customHeight="1" x14ac:dyDescent="0.15">
      <c r="A1259" s="4" t="s">
        <v>285</v>
      </c>
      <c r="B1259" s="4" t="s">
        <v>89</v>
      </c>
      <c r="C1259" s="4" t="s">
        <v>90</v>
      </c>
      <c r="D1259" s="5">
        <v>19</v>
      </c>
    </row>
    <row r="1260" spans="1:4" ht="16.5" customHeight="1" x14ac:dyDescent="0.15">
      <c r="A1260" s="4" t="s">
        <v>285</v>
      </c>
      <c r="B1260" s="4" t="s">
        <v>222</v>
      </c>
      <c r="C1260" s="4" t="s">
        <v>223</v>
      </c>
      <c r="D1260" s="5">
        <v>43</v>
      </c>
    </row>
    <row r="1261" spans="1:4" ht="16.5" customHeight="1" x14ac:dyDescent="0.15">
      <c r="A1261" s="4" t="s">
        <v>285</v>
      </c>
      <c r="B1261" s="4" t="s">
        <v>91</v>
      </c>
      <c r="C1261" s="4" t="s">
        <v>92</v>
      </c>
      <c r="D1261" s="5">
        <v>95</v>
      </c>
    </row>
    <row r="1262" spans="1:4" ht="16.5" customHeight="1" x14ac:dyDescent="0.15">
      <c r="A1262" s="4" t="s">
        <v>285</v>
      </c>
      <c r="B1262" s="4" t="s">
        <v>93</v>
      </c>
      <c r="C1262" s="4" t="s">
        <v>94</v>
      </c>
      <c r="D1262" s="5">
        <v>41</v>
      </c>
    </row>
    <row r="1263" spans="1:4" ht="16.5" customHeight="1" x14ac:dyDescent="0.15">
      <c r="A1263" s="4" t="s">
        <v>285</v>
      </c>
      <c r="B1263" s="4" t="s">
        <v>167</v>
      </c>
      <c r="C1263" s="4" t="s">
        <v>168</v>
      </c>
      <c r="D1263" s="5">
        <v>3</v>
      </c>
    </row>
    <row r="1264" spans="1:4" ht="16.5" customHeight="1" x14ac:dyDescent="0.15">
      <c r="A1264" s="4" t="s">
        <v>285</v>
      </c>
      <c r="B1264" s="4" t="s">
        <v>97</v>
      </c>
      <c r="C1264" s="4" t="s">
        <v>98</v>
      </c>
      <c r="D1264" s="5">
        <v>268</v>
      </c>
    </row>
    <row r="1265" spans="1:4" ht="16.5" customHeight="1" x14ac:dyDescent="0.15">
      <c r="A1265" s="4" t="s">
        <v>285</v>
      </c>
      <c r="B1265" s="4" t="s">
        <v>99</v>
      </c>
      <c r="C1265" s="4" t="s">
        <v>100</v>
      </c>
      <c r="D1265" s="5">
        <v>355</v>
      </c>
    </row>
    <row r="1266" spans="1:4" ht="16.5" customHeight="1" x14ac:dyDescent="0.15">
      <c r="A1266" s="4" t="s">
        <v>285</v>
      </c>
      <c r="B1266" s="4" t="s">
        <v>128</v>
      </c>
      <c r="C1266" s="4" t="s">
        <v>129</v>
      </c>
      <c r="D1266" s="5">
        <v>261</v>
      </c>
    </row>
    <row r="1267" spans="1:4" ht="16.5" customHeight="1" x14ac:dyDescent="0.15">
      <c r="A1267" s="4" t="s">
        <v>285</v>
      </c>
      <c r="B1267" s="4" t="s">
        <v>101</v>
      </c>
      <c r="C1267" s="4" t="s">
        <v>102</v>
      </c>
      <c r="D1267" s="5">
        <v>282</v>
      </c>
    </row>
    <row r="1268" spans="1:4" ht="16.5" customHeight="1" x14ac:dyDescent="0.15">
      <c r="A1268" s="4" t="s">
        <v>285</v>
      </c>
      <c r="B1268" s="4" t="s">
        <v>103</v>
      </c>
      <c r="C1268" s="4" t="s">
        <v>104</v>
      </c>
      <c r="D1268" s="5">
        <v>648</v>
      </c>
    </row>
    <row r="1269" spans="1:4" ht="16.5" customHeight="1" x14ac:dyDescent="0.15">
      <c r="A1269" s="4" t="s">
        <v>285</v>
      </c>
      <c r="B1269" s="4" t="s">
        <v>105</v>
      </c>
      <c r="C1269" s="4" t="s">
        <v>106</v>
      </c>
      <c r="D1269" s="5">
        <v>297</v>
      </c>
    </row>
    <row r="1270" spans="1:4" ht="16.5" customHeight="1" x14ac:dyDescent="0.15">
      <c r="A1270" s="4" t="s">
        <v>285</v>
      </c>
      <c r="B1270" s="4" t="s">
        <v>130</v>
      </c>
      <c r="C1270" s="4" t="s">
        <v>131</v>
      </c>
      <c r="D1270" s="5">
        <v>55</v>
      </c>
    </row>
    <row r="1271" spans="1:4" ht="16.5" customHeight="1" x14ac:dyDescent="0.15">
      <c r="A1271" s="4" t="s">
        <v>285</v>
      </c>
      <c r="B1271" s="4" t="s">
        <v>169</v>
      </c>
      <c r="C1271" s="4" t="s">
        <v>170</v>
      </c>
      <c r="D1271" s="5">
        <v>246</v>
      </c>
    </row>
    <row r="1272" spans="1:4" ht="16.5" customHeight="1" x14ac:dyDescent="0.15">
      <c r="A1272" s="4" t="s">
        <v>285</v>
      </c>
      <c r="B1272" s="4" t="s">
        <v>171</v>
      </c>
      <c r="C1272" s="4" t="s">
        <v>172</v>
      </c>
      <c r="D1272" s="5">
        <v>299</v>
      </c>
    </row>
    <row r="1273" spans="1:4" ht="16.5" customHeight="1" x14ac:dyDescent="0.15">
      <c r="A1273" s="4" t="s">
        <v>285</v>
      </c>
      <c r="B1273" s="4" t="s">
        <v>107</v>
      </c>
      <c r="C1273" s="4" t="s">
        <v>108</v>
      </c>
      <c r="D1273" s="5">
        <v>53</v>
      </c>
    </row>
    <row r="1274" spans="1:4" ht="16.5" customHeight="1" x14ac:dyDescent="0.15">
      <c r="A1274" s="4" t="s">
        <v>285</v>
      </c>
      <c r="B1274" s="4" t="s">
        <v>175</v>
      </c>
      <c r="C1274" s="4" t="s">
        <v>176</v>
      </c>
      <c r="D1274" s="5">
        <v>194</v>
      </c>
    </row>
    <row r="1275" spans="1:4" ht="16.5" customHeight="1" x14ac:dyDescent="0.15">
      <c r="A1275" s="4" t="s">
        <v>285</v>
      </c>
      <c r="B1275" s="4" t="s">
        <v>224</v>
      </c>
      <c r="C1275" s="4" t="s">
        <v>225</v>
      </c>
      <c r="D1275" s="5">
        <v>2</v>
      </c>
    </row>
    <row r="1276" spans="1:4" ht="16.5" customHeight="1" x14ac:dyDescent="0.15">
      <c r="A1276" s="4" t="s">
        <v>285</v>
      </c>
      <c r="B1276" s="4" t="s">
        <v>177</v>
      </c>
      <c r="C1276" s="4" t="s">
        <v>178</v>
      </c>
      <c r="D1276" s="5">
        <v>11</v>
      </c>
    </row>
    <row r="1277" spans="1:4" ht="16.5" customHeight="1" x14ac:dyDescent="0.15">
      <c r="A1277" s="4" t="s">
        <v>285</v>
      </c>
      <c r="B1277" s="4" t="s">
        <v>179</v>
      </c>
      <c r="C1277" s="4" t="s">
        <v>180</v>
      </c>
      <c r="D1277" s="5">
        <v>8</v>
      </c>
    </row>
  </sheetData>
  <autoFilter ref="A1:D1277" xr:uid="{00000000-0001-0000-00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90798-EA12-4728-B7D7-279992CAA2D9}">
  <dimension ref="A1:M1278"/>
  <sheetViews>
    <sheetView tabSelected="1" topLeftCell="I1" zoomScaleNormal="100" workbookViewId="0">
      <pane ySplit="2" topLeftCell="I178" activePane="bottomLeft" state="frozen"/>
      <selection activeCell="I1" sqref="I1"/>
      <selection pane="bottomLeft" activeCell="A6" sqref="A6"/>
    </sheetView>
  </sheetViews>
  <sheetFormatPr defaultColWidth="9.296875" defaultRowHeight="15" x14ac:dyDescent="0.15"/>
  <cols>
    <col min="1" max="1" width="21.296875" style="26" customWidth="1"/>
    <col min="2" max="2" width="10.34765625" style="26" customWidth="1"/>
    <col min="3" max="3" width="22.6484375" style="26" customWidth="1"/>
    <col min="4" max="4" width="16.19921875" style="26" customWidth="1"/>
    <col min="5" max="7" width="12.59765625" style="32" customWidth="1"/>
    <col min="8" max="8" width="22.19921875" style="32" customWidth="1"/>
    <col min="9" max="12" width="11.84765625" style="26" customWidth="1"/>
    <col min="13" max="13" width="17.3984375" style="26" customWidth="1"/>
    <col min="14" max="16384" width="9.296875" style="26"/>
  </cols>
  <sheetData>
    <row r="1" spans="1:13" ht="36.75" customHeight="1" x14ac:dyDescent="0.15">
      <c r="I1" s="42" t="s">
        <v>743</v>
      </c>
      <c r="J1" s="43"/>
      <c r="K1" s="43"/>
      <c r="L1" s="43"/>
      <c r="M1" s="43"/>
    </row>
    <row r="2" spans="1:13" ht="43.5" customHeight="1" x14ac:dyDescent="0.2">
      <c r="A2" s="22" t="s">
        <v>288</v>
      </c>
      <c r="B2" s="24" t="s">
        <v>440</v>
      </c>
      <c r="C2" s="22" t="s">
        <v>441</v>
      </c>
      <c r="D2" s="23" t="s">
        <v>442</v>
      </c>
      <c r="E2" s="25" t="s">
        <v>433</v>
      </c>
      <c r="F2" s="25" t="s">
        <v>434</v>
      </c>
      <c r="G2" s="37" t="s">
        <v>706</v>
      </c>
      <c r="H2" s="37" t="s">
        <v>439</v>
      </c>
      <c r="I2" s="38" t="s">
        <v>739</v>
      </c>
      <c r="J2" s="38" t="s">
        <v>740</v>
      </c>
      <c r="K2" s="38" t="s">
        <v>741</v>
      </c>
      <c r="L2" s="41" t="s">
        <v>742</v>
      </c>
      <c r="M2" s="33" t="s">
        <v>707</v>
      </c>
    </row>
    <row r="3" spans="1:13" s="30" customFormat="1" ht="16.5" customHeight="1" x14ac:dyDescent="0.2">
      <c r="A3" s="21" t="s">
        <v>300</v>
      </c>
      <c r="B3" s="21" t="s">
        <v>568</v>
      </c>
      <c r="C3" s="21" t="s">
        <v>569</v>
      </c>
      <c r="D3" s="20">
        <v>477</v>
      </c>
      <c r="E3" s="27">
        <f t="shared" ref="E3:E66" si="0">VLOOKUP(A3&amp;B3,P,6,0)</f>
        <v>24</v>
      </c>
      <c r="F3" s="27">
        <f t="shared" ref="F3:F66" si="1">VLOOKUP(A3&amp;B3,P,7,0)</f>
        <v>7</v>
      </c>
      <c r="G3" s="28">
        <f>E3/D3</f>
        <v>5.0314465408805034E-2</v>
      </c>
      <c r="H3" s="29">
        <f>1/G3</f>
        <v>19.875</v>
      </c>
      <c r="I3" s="39">
        <f>VLOOKUP(A3,stat,7,0)</f>
        <v>75.81</v>
      </c>
      <c r="J3" s="39">
        <f>VLOOKUP(A3,stat,8,0)</f>
        <v>88.54</v>
      </c>
      <c r="K3" s="39">
        <f t="shared" ref="K3" si="2">D3*I3/100</f>
        <v>361.61370000000005</v>
      </c>
      <c r="L3" s="39">
        <f t="shared" ref="L3" si="3">K3*J3/100</f>
        <v>320.17276998000011</v>
      </c>
      <c r="M3" s="40">
        <f t="shared" ref="M3" si="4">L3/E3</f>
        <v>13.340532082500005</v>
      </c>
    </row>
    <row r="4" spans="1:13" s="30" customFormat="1" ht="16.5" customHeight="1" x14ac:dyDescent="0.2">
      <c r="A4" s="21" t="s">
        <v>438</v>
      </c>
      <c r="B4" s="21" t="s">
        <v>568</v>
      </c>
      <c r="C4" s="21" t="s">
        <v>569</v>
      </c>
      <c r="D4" s="20">
        <v>153</v>
      </c>
      <c r="E4" s="27">
        <f t="shared" si="0"/>
        <v>5</v>
      </c>
      <c r="F4" s="27">
        <f t="shared" si="1"/>
        <v>1</v>
      </c>
      <c r="G4" s="28">
        <f t="shared" ref="G4:G66" si="5">E4/D4</f>
        <v>3.2679738562091505E-2</v>
      </c>
      <c r="H4" s="29">
        <f t="shared" ref="H4:H66" si="6">1/G4</f>
        <v>30.599999999999998</v>
      </c>
      <c r="I4" s="39">
        <f>VLOOKUP(A4,stat,7,0)</f>
        <v>80.31</v>
      </c>
      <c r="J4" s="39">
        <f>VLOOKUP(A4,stat,8,0)</f>
        <v>92.25</v>
      </c>
      <c r="K4" s="39">
        <f t="shared" ref="K4:K67" si="7">D4*I4/100</f>
        <v>122.87430000000001</v>
      </c>
      <c r="L4" s="39">
        <f t="shared" ref="L4:L67" si="8">K4*J4/100</f>
        <v>113.35154175</v>
      </c>
      <c r="M4" s="40">
        <f t="shared" ref="M4:M67" si="9">L4/E4</f>
        <v>22.670308349999999</v>
      </c>
    </row>
    <row r="5" spans="1:13" s="30" customFormat="1" ht="16.5" customHeight="1" x14ac:dyDescent="0.2">
      <c r="A5" s="21" t="s">
        <v>294</v>
      </c>
      <c r="B5" s="21" t="s">
        <v>568</v>
      </c>
      <c r="C5" s="21" t="s">
        <v>569</v>
      </c>
      <c r="D5" s="20">
        <v>303</v>
      </c>
      <c r="E5" s="27">
        <f t="shared" si="0"/>
        <v>8</v>
      </c>
      <c r="F5" s="27">
        <f t="shared" si="1"/>
        <v>2</v>
      </c>
      <c r="G5" s="28">
        <f t="shared" si="5"/>
        <v>2.6402640264026403E-2</v>
      </c>
      <c r="H5" s="29">
        <f t="shared" si="6"/>
        <v>37.875</v>
      </c>
      <c r="I5" s="39">
        <f>VLOOKUP(A5,stat,7,0)</f>
        <v>79.2</v>
      </c>
      <c r="J5" s="39">
        <f>VLOOKUP(A5,stat,8,0)</f>
        <v>90.3</v>
      </c>
      <c r="K5" s="39">
        <f t="shared" si="7"/>
        <v>239.97600000000003</v>
      </c>
      <c r="L5" s="39">
        <f t="shared" si="8"/>
        <v>216.698328</v>
      </c>
      <c r="M5" s="40">
        <f t="shared" si="9"/>
        <v>27.087291</v>
      </c>
    </row>
    <row r="6" spans="1:13" s="30" customFormat="1" ht="16.5" customHeight="1" x14ac:dyDescent="0.2">
      <c r="A6" s="21" t="s">
        <v>304</v>
      </c>
      <c r="B6" s="21" t="s">
        <v>568</v>
      </c>
      <c r="C6" s="21" t="s">
        <v>569</v>
      </c>
      <c r="D6" s="20">
        <v>942</v>
      </c>
      <c r="E6" s="27">
        <f t="shared" si="0"/>
        <v>23</v>
      </c>
      <c r="F6" s="27">
        <f t="shared" si="1"/>
        <v>6</v>
      </c>
      <c r="G6" s="28">
        <f t="shared" si="5"/>
        <v>2.4416135881104035E-2</v>
      </c>
      <c r="H6" s="29">
        <f t="shared" si="6"/>
        <v>40.95652173913043</v>
      </c>
      <c r="I6" s="39">
        <f>VLOOKUP(A6,stat,7,0)</f>
        <v>74.86</v>
      </c>
      <c r="J6" s="39">
        <f>VLOOKUP(A6,stat,8,0)</f>
        <v>87.63</v>
      </c>
      <c r="K6" s="39">
        <f t="shared" si="7"/>
        <v>705.18119999999999</v>
      </c>
      <c r="L6" s="39">
        <f t="shared" si="8"/>
        <v>617.95028556</v>
      </c>
      <c r="M6" s="40">
        <f t="shared" si="9"/>
        <v>26.867403719999999</v>
      </c>
    </row>
    <row r="7" spans="1:13" s="30" customFormat="1" ht="16.5" customHeight="1" x14ac:dyDescent="0.2">
      <c r="A7" s="21" t="s">
        <v>293</v>
      </c>
      <c r="B7" s="21" t="s">
        <v>568</v>
      </c>
      <c r="C7" s="21" t="s">
        <v>569</v>
      </c>
      <c r="D7" s="20">
        <v>2378</v>
      </c>
      <c r="E7" s="27">
        <f t="shared" si="0"/>
        <v>51</v>
      </c>
      <c r="F7" s="27">
        <f t="shared" si="1"/>
        <v>15</v>
      </c>
      <c r="G7" s="28">
        <f t="shared" si="5"/>
        <v>2.144659377628259E-2</v>
      </c>
      <c r="H7" s="29">
        <f t="shared" si="6"/>
        <v>46.627450980392155</v>
      </c>
      <c r="I7" s="39">
        <f>VLOOKUP(A7,stat,7,0)</f>
        <v>76.239999999999995</v>
      </c>
      <c r="J7" s="39">
        <f>VLOOKUP(A7,stat,8,0)</f>
        <v>87.31</v>
      </c>
      <c r="K7" s="39">
        <f t="shared" si="7"/>
        <v>1812.9872</v>
      </c>
      <c r="L7" s="39">
        <f t="shared" si="8"/>
        <v>1582.91912432</v>
      </c>
      <c r="M7" s="40">
        <f t="shared" si="9"/>
        <v>31.037629888627453</v>
      </c>
    </row>
    <row r="8" spans="1:13" s="30" customFormat="1" ht="16.5" customHeight="1" x14ac:dyDescent="0.2">
      <c r="A8" s="21" t="s">
        <v>295</v>
      </c>
      <c r="B8" s="21" t="s">
        <v>568</v>
      </c>
      <c r="C8" s="21" t="s">
        <v>569</v>
      </c>
      <c r="D8" s="20">
        <v>1926</v>
      </c>
      <c r="E8" s="27">
        <f t="shared" si="0"/>
        <v>25</v>
      </c>
      <c r="F8" s="27">
        <f t="shared" si="1"/>
        <v>7</v>
      </c>
      <c r="G8" s="28">
        <f t="shared" si="5"/>
        <v>1.2980269989615784E-2</v>
      </c>
      <c r="H8" s="29">
        <f t="shared" si="6"/>
        <v>77.039999999999992</v>
      </c>
      <c r="I8" s="39">
        <f>VLOOKUP(A8,stat,7,0)</f>
        <v>74.63</v>
      </c>
      <c r="J8" s="39">
        <f>VLOOKUP(A8,stat,8,0)</f>
        <v>85.63</v>
      </c>
      <c r="K8" s="39">
        <f t="shared" si="7"/>
        <v>1437.3738000000001</v>
      </c>
      <c r="L8" s="39">
        <f t="shared" si="8"/>
        <v>1230.8231849400001</v>
      </c>
      <c r="M8" s="40">
        <f t="shared" si="9"/>
        <v>49.232927397600008</v>
      </c>
    </row>
    <row r="9" spans="1:13" s="30" customFormat="1" ht="16.5" customHeight="1" x14ac:dyDescent="0.2">
      <c r="A9" s="21" t="s">
        <v>291</v>
      </c>
      <c r="B9" s="21" t="s">
        <v>568</v>
      </c>
      <c r="C9" s="21" t="s">
        <v>569</v>
      </c>
      <c r="D9" s="20">
        <v>544</v>
      </c>
      <c r="E9" s="27">
        <f t="shared" si="0"/>
        <v>7</v>
      </c>
      <c r="F9" s="27">
        <f t="shared" si="1"/>
        <v>2</v>
      </c>
      <c r="G9" s="28">
        <f t="shared" si="5"/>
        <v>1.2867647058823529E-2</v>
      </c>
      <c r="H9" s="29">
        <f t="shared" si="6"/>
        <v>77.714285714285722</v>
      </c>
      <c r="I9" s="39">
        <f>VLOOKUP(A9,stat,7,0)</f>
        <v>72.900000000000006</v>
      </c>
      <c r="J9" s="39">
        <f>VLOOKUP(A9,stat,8,0)</f>
        <v>84.28</v>
      </c>
      <c r="K9" s="39">
        <f t="shared" si="7"/>
        <v>396.57600000000008</v>
      </c>
      <c r="L9" s="39">
        <f t="shared" si="8"/>
        <v>334.23425280000009</v>
      </c>
      <c r="M9" s="40">
        <f t="shared" si="9"/>
        <v>47.747750400000015</v>
      </c>
    </row>
    <row r="10" spans="1:13" s="30" customFormat="1" ht="16.5" customHeight="1" x14ac:dyDescent="0.2">
      <c r="A10" s="21" t="s">
        <v>437</v>
      </c>
      <c r="B10" s="21" t="s">
        <v>568</v>
      </c>
      <c r="C10" s="21" t="s">
        <v>569</v>
      </c>
      <c r="D10" s="20">
        <v>869</v>
      </c>
      <c r="E10" s="27">
        <f t="shared" si="0"/>
        <v>11</v>
      </c>
      <c r="F10" s="27">
        <f t="shared" si="1"/>
        <v>3</v>
      </c>
      <c r="G10" s="28">
        <f t="shared" si="5"/>
        <v>1.2658227848101266E-2</v>
      </c>
      <c r="H10" s="29">
        <f t="shared" si="6"/>
        <v>79</v>
      </c>
      <c r="I10" s="39">
        <f>VLOOKUP(A10,stat,7,0)</f>
        <v>74.67</v>
      </c>
      <c r="J10" s="39">
        <f>VLOOKUP(A10,stat,8,0)</f>
        <v>90.01</v>
      </c>
      <c r="K10" s="39">
        <f t="shared" si="7"/>
        <v>648.88229999999999</v>
      </c>
      <c r="L10" s="39">
        <f t="shared" si="8"/>
        <v>584.05895823000003</v>
      </c>
      <c r="M10" s="40">
        <f t="shared" si="9"/>
        <v>53.096268930000001</v>
      </c>
    </row>
    <row r="11" spans="1:13" s="30" customFormat="1" ht="16.5" customHeight="1" x14ac:dyDescent="0.2">
      <c r="A11" s="21" t="s">
        <v>299</v>
      </c>
      <c r="B11" s="21" t="s">
        <v>568</v>
      </c>
      <c r="C11" s="21" t="s">
        <v>569</v>
      </c>
      <c r="D11" s="20">
        <v>1150</v>
      </c>
      <c r="E11" s="27">
        <f t="shared" si="0"/>
        <v>11</v>
      </c>
      <c r="F11" s="27">
        <f t="shared" si="1"/>
        <v>3</v>
      </c>
      <c r="G11" s="28">
        <f t="shared" si="5"/>
        <v>9.5652173913043474E-3</v>
      </c>
      <c r="H11" s="29">
        <f t="shared" si="6"/>
        <v>104.54545454545455</v>
      </c>
      <c r="I11" s="39">
        <f>VLOOKUP(A11,stat,7,0)</f>
        <v>73.62</v>
      </c>
      <c r="J11" s="39">
        <f>VLOOKUP(A11,stat,8,0)</f>
        <v>84.5</v>
      </c>
      <c r="K11" s="39">
        <f t="shared" si="7"/>
        <v>846.63</v>
      </c>
      <c r="L11" s="39">
        <f t="shared" si="8"/>
        <v>715.40234999999996</v>
      </c>
      <c r="M11" s="40">
        <f t="shared" si="9"/>
        <v>65.036577272727271</v>
      </c>
    </row>
    <row r="12" spans="1:13" s="30" customFormat="1" ht="16.5" customHeight="1" x14ac:dyDescent="0.2">
      <c r="A12" s="21" t="s">
        <v>292</v>
      </c>
      <c r="B12" s="21" t="s">
        <v>568</v>
      </c>
      <c r="C12" s="21" t="s">
        <v>569</v>
      </c>
      <c r="D12" s="20">
        <v>1327</v>
      </c>
      <c r="E12" s="27">
        <f t="shared" si="0"/>
        <v>8</v>
      </c>
      <c r="F12" s="27">
        <f t="shared" si="1"/>
        <v>2</v>
      </c>
      <c r="G12" s="28">
        <f t="shared" si="5"/>
        <v>6.0286360211002261E-3</v>
      </c>
      <c r="H12" s="29">
        <f t="shared" si="6"/>
        <v>165.875</v>
      </c>
      <c r="I12" s="39">
        <f>VLOOKUP(A12,stat,7,0)</f>
        <v>75.459999999999994</v>
      </c>
      <c r="J12" s="39">
        <f>VLOOKUP(A12,stat,8,0)</f>
        <v>84.32</v>
      </c>
      <c r="K12" s="39">
        <f t="shared" si="7"/>
        <v>1001.3542</v>
      </c>
      <c r="L12" s="39">
        <f t="shared" si="8"/>
        <v>844.34186143999989</v>
      </c>
      <c r="M12" s="40">
        <f t="shared" si="9"/>
        <v>105.54273267999999</v>
      </c>
    </row>
    <row r="13" spans="1:13" s="30" customFormat="1" ht="16.5" customHeight="1" x14ac:dyDescent="0.2">
      <c r="A13" s="21" t="s">
        <v>298</v>
      </c>
      <c r="B13" s="21" t="s">
        <v>568</v>
      </c>
      <c r="C13" s="21" t="s">
        <v>569</v>
      </c>
      <c r="D13" s="20">
        <v>865</v>
      </c>
      <c r="E13" s="27">
        <f t="shared" si="0"/>
        <v>5</v>
      </c>
      <c r="F13" s="27">
        <f t="shared" si="1"/>
        <v>1</v>
      </c>
      <c r="G13" s="28">
        <f t="shared" si="5"/>
        <v>5.7803468208092483E-3</v>
      </c>
      <c r="H13" s="29">
        <f t="shared" si="6"/>
        <v>173</v>
      </c>
      <c r="I13" s="39">
        <f>VLOOKUP(A13,stat,7,0)</f>
        <v>80.08</v>
      </c>
      <c r="J13" s="39">
        <f>VLOOKUP(A13,stat,8,0)</f>
        <v>88.56</v>
      </c>
      <c r="K13" s="39">
        <f t="shared" si="7"/>
        <v>692.69200000000001</v>
      </c>
      <c r="L13" s="39">
        <f t="shared" si="8"/>
        <v>613.44803520000005</v>
      </c>
      <c r="M13" s="40">
        <f t="shared" si="9"/>
        <v>122.68960704000001</v>
      </c>
    </row>
    <row r="14" spans="1:13" s="30" customFormat="1" ht="16.5" customHeight="1" x14ac:dyDescent="0.2">
      <c r="A14" s="21" t="s">
        <v>303</v>
      </c>
      <c r="B14" s="21" t="s">
        <v>568</v>
      </c>
      <c r="C14" s="21" t="s">
        <v>569</v>
      </c>
      <c r="D14" s="20">
        <v>187</v>
      </c>
      <c r="E14" s="27">
        <f t="shared" si="0"/>
        <v>1</v>
      </c>
      <c r="F14" s="27">
        <f t="shared" si="1"/>
        <v>0</v>
      </c>
      <c r="G14" s="28">
        <f t="shared" si="5"/>
        <v>5.3475935828877002E-3</v>
      </c>
      <c r="H14" s="29">
        <f t="shared" si="6"/>
        <v>187</v>
      </c>
      <c r="I14" s="39">
        <f>VLOOKUP(A14,stat,7,0)</f>
        <v>79.540000000000006</v>
      </c>
      <c r="J14" s="39">
        <f>VLOOKUP(A14,stat,8,0)</f>
        <v>89</v>
      </c>
      <c r="K14" s="39">
        <f t="shared" si="7"/>
        <v>148.7398</v>
      </c>
      <c r="L14" s="39">
        <f t="shared" si="8"/>
        <v>132.378422</v>
      </c>
      <c r="M14" s="40">
        <f t="shared" si="9"/>
        <v>132.378422</v>
      </c>
    </row>
    <row r="15" spans="1:13" s="30" customFormat="1" ht="16.5" customHeight="1" x14ac:dyDescent="0.2">
      <c r="A15" s="21" t="s">
        <v>302</v>
      </c>
      <c r="B15" s="21" t="s">
        <v>568</v>
      </c>
      <c r="C15" s="21" t="s">
        <v>569</v>
      </c>
      <c r="D15" s="20">
        <v>807</v>
      </c>
      <c r="E15" s="27">
        <f t="shared" si="0"/>
        <v>4</v>
      </c>
      <c r="F15" s="27">
        <f t="shared" si="1"/>
        <v>1</v>
      </c>
      <c r="G15" s="28">
        <f t="shared" si="5"/>
        <v>4.9566294919454771E-3</v>
      </c>
      <c r="H15" s="29">
        <f t="shared" si="6"/>
        <v>201.75</v>
      </c>
      <c r="I15" s="39">
        <f>VLOOKUP(A15,stat,7,0)</f>
        <v>74.540000000000006</v>
      </c>
      <c r="J15" s="39">
        <f>VLOOKUP(A15,stat,8,0)</f>
        <v>90.09</v>
      </c>
      <c r="K15" s="39">
        <f t="shared" si="7"/>
        <v>601.53780000000006</v>
      </c>
      <c r="L15" s="39">
        <f t="shared" si="8"/>
        <v>541.92540402000009</v>
      </c>
      <c r="M15" s="40">
        <f t="shared" si="9"/>
        <v>135.48135100500002</v>
      </c>
    </row>
    <row r="16" spans="1:13" s="30" customFormat="1" ht="16.5" customHeight="1" x14ac:dyDescent="0.2">
      <c r="A16" s="21" t="s">
        <v>301</v>
      </c>
      <c r="B16" s="21" t="s">
        <v>568</v>
      </c>
      <c r="C16" s="21" t="s">
        <v>569</v>
      </c>
      <c r="D16" s="20">
        <v>1623</v>
      </c>
      <c r="E16" s="27">
        <f t="shared" si="0"/>
        <v>8</v>
      </c>
      <c r="F16" s="27">
        <f t="shared" si="1"/>
        <v>2</v>
      </c>
      <c r="G16" s="28">
        <f t="shared" si="5"/>
        <v>4.9291435613062233E-3</v>
      </c>
      <c r="H16" s="29">
        <f t="shared" si="6"/>
        <v>202.875</v>
      </c>
      <c r="I16" s="39">
        <f>VLOOKUP(A16,stat,7,0)</f>
        <v>71.510000000000005</v>
      </c>
      <c r="J16" s="39">
        <f>VLOOKUP(A16,stat,8,0)</f>
        <v>86.38</v>
      </c>
      <c r="K16" s="39">
        <f t="shared" si="7"/>
        <v>1160.6073000000001</v>
      </c>
      <c r="L16" s="39">
        <f t="shared" si="8"/>
        <v>1002.5325857400001</v>
      </c>
      <c r="M16" s="40">
        <f t="shared" si="9"/>
        <v>125.31657321750001</v>
      </c>
    </row>
    <row r="17" spans="1:13" s="30" customFormat="1" ht="16.5" customHeight="1" x14ac:dyDescent="0.2">
      <c r="A17" s="21" t="s">
        <v>296</v>
      </c>
      <c r="B17" s="21" t="s">
        <v>568</v>
      </c>
      <c r="C17" s="21" t="s">
        <v>569</v>
      </c>
      <c r="D17" s="20">
        <v>308</v>
      </c>
      <c r="E17" s="27">
        <f t="shared" si="0"/>
        <v>1</v>
      </c>
      <c r="F17" s="27">
        <f t="shared" si="1"/>
        <v>0</v>
      </c>
      <c r="G17" s="28">
        <f t="shared" si="5"/>
        <v>3.246753246753247E-3</v>
      </c>
      <c r="H17" s="29">
        <f t="shared" si="6"/>
        <v>308</v>
      </c>
      <c r="I17" s="39">
        <f>VLOOKUP(A17,stat,7,0)</f>
        <v>77.260000000000005</v>
      </c>
      <c r="J17" s="39">
        <f>VLOOKUP(A17,stat,8,0)</f>
        <v>92.19</v>
      </c>
      <c r="K17" s="39">
        <f t="shared" si="7"/>
        <v>237.96080000000001</v>
      </c>
      <c r="L17" s="39">
        <f t="shared" si="8"/>
        <v>219.37606152000001</v>
      </c>
      <c r="M17" s="40">
        <f t="shared" si="9"/>
        <v>219.37606152000001</v>
      </c>
    </row>
    <row r="18" spans="1:13" s="30" customFormat="1" ht="16.5" customHeight="1" x14ac:dyDescent="0.2">
      <c r="A18" s="21" t="s">
        <v>298</v>
      </c>
      <c r="B18" s="21" t="s">
        <v>570</v>
      </c>
      <c r="C18" s="21" t="s">
        <v>571</v>
      </c>
      <c r="D18" s="20">
        <v>6</v>
      </c>
      <c r="E18" s="27">
        <f t="shared" si="0"/>
        <v>3</v>
      </c>
      <c r="F18" s="27">
        <f t="shared" si="1"/>
        <v>0</v>
      </c>
      <c r="G18" s="28">
        <f t="shared" si="5"/>
        <v>0.5</v>
      </c>
      <c r="H18" s="29">
        <f t="shared" si="6"/>
        <v>2</v>
      </c>
      <c r="I18" s="39">
        <f>VLOOKUP(A18,stat,7,0)</f>
        <v>80.08</v>
      </c>
      <c r="J18" s="39">
        <f>VLOOKUP(A18,stat,8,0)</f>
        <v>88.56</v>
      </c>
      <c r="K18" s="39">
        <f t="shared" si="7"/>
        <v>4.8048000000000002</v>
      </c>
      <c r="L18" s="39">
        <f t="shared" si="8"/>
        <v>4.2551308800000003</v>
      </c>
      <c r="M18" s="40">
        <f t="shared" si="9"/>
        <v>1.41837696</v>
      </c>
    </row>
    <row r="19" spans="1:13" s="30" customFormat="1" ht="16.5" customHeight="1" x14ac:dyDescent="0.2">
      <c r="A19" s="21" t="s">
        <v>300</v>
      </c>
      <c r="B19" s="21" t="s">
        <v>570</v>
      </c>
      <c r="C19" s="21" t="s">
        <v>571</v>
      </c>
      <c r="D19" s="20">
        <v>3</v>
      </c>
      <c r="E19" s="27">
        <f t="shared" si="0"/>
        <v>1</v>
      </c>
      <c r="F19" s="27">
        <f t="shared" si="1"/>
        <v>0</v>
      </c>
      <c r="G19" s="28">
        <f t="shared" si="5"/>
        <v>0.33333333333333331</v>
      </c>
      <c r="H19" s="29">
        <f t="shared" si="6"/>
        <v>3</v>
      </c>
      <c r="I19" s="39">
        <f>VLOOKUP(A19,stat,7,0)</f>
        <v>75.81</v>
      </c>
      <c r="J19" s="39">
        <f>VLOOKUP(A19,stat,8,0)</f>
        <v>88.54</v>
      </c>
      <c r="K19" s="39">
        <f t="shared" si="7"/>
        <v>2.2743000000000002</v>
      </c>
      <c r="L19" s="39">
        <f t="shared" si="8"/>
        <v>2.0136652200000005</v>
      </c>
      <c r="M19" s="40">
        <f t="shared" si="9"/>
        <v>2.0136652200000005</v>
      </c>
    </row>
    <row r="20" spans="1:13" s="30" customFormat="1" ht="16.5" customHeight="1" x14ac:dyDescent="0.2">
      <c r="A20" s="21" t="s">
        <v>293</v>
      </c>
      <c r="B20" s="21" t="s">
        <v>570</v>
      </c>
      <c r="C20" s="21" t="s">
        <v>571</v>
      </c>
      <c r="D20" s="20">
        <v>13</v>
      </c>
      <c r="E20" s="27">
        <f t="shared" si="0"/>
        <v>3</v>
      </c>
      <c r="F20" s="27">
        <f t="shared" si="1"/>
        <v>0</v>
      </c>
      <c r="G20" s="28">
        <f t="shared" si="5"/>
        <v>0.23076923076923078</v>
      </c>
      <c r="H20" s="29">
        <f t="shared" si="6"/>
        <v>4.333333333333333</v>
      </c>
      <c r="I20" s="39">
        <f>VLOOKUP(A20,stat,7,0)</f>
        <v>76.239999999999995</v>
      </c>
      <c r="J20" s="39">
        <f>VLOOKUP(A20,stat,8,0)</f>
        <v>87.31</v>
      </c>
      <c r="K20" s="39">
        <f t="shared" si="7"/>
        <v>9.9111999999999991</v>
      </c>
      <c r="L20" s="39">
        <f t="shared" si="8"/>
        <v>8.6534687199999993</v>
      </c>
      <c r="M20" s="40">
        <f t="shared" si="9"/>
        <v>2.8844895733333331</v>
      </c>
    </row>
    <row r="21" spans="1:13" s="30" customFormat="1" ht="16.5" customHeight="1" x14ac:dyDescent="0.2">
      <c r="A21" s="21" t="s">
        <v>291</v>
      </c>
      <c r="B21" s="21" t="s">
        <v>570</v>
      </c>
      <c r="C21" s="21" t="s">
        <v>571</v>
      </c>
      <c r="D21" s="20">
        <v>10</v>
      </c>
      <c r="E21" s="27">
        <f t="shared" si="0"/>
        <v>2</v>
      </c>
      <c r="F21" s="27">
        <f t="shared" si="1"/>
        <v>0</v>
      </c>
      <c r="G21" s="28">
        <f t="shared" si="5"/>
        <v>0.2</v>
      </c>
      <c r="H21" s="29">
        <f t="shared" si="6"/>
        <v>5</v>
      </c>
      <c r="I21" s="39">
        <f>VLOOKUP(A21,stat,7,0)</f>
        <v>72.900000000000006</v>
      </c>
      <c r="J21" s="39">
        <f>VLOOKUP(A21,stat,8,0)</f>
        <v>84.28</v>
      </c>
      <c r="K21" s="39">
        <f t="shared" si="7"/>
        <v>7.29</v>
      </c>
      <c r="L21" s="39">
        <f t="shared" si="8"/>
        <v>6.144012</v>
      </c>
      <c r="M21" s="40">
        <f t="shared" si="9"/>
        <v>3.072006</v>
      </c>
    </row>
    <row r="22" spans="1:13" s="30" customFormat="1" ht="16.5" customHeight="1" x14ac:dyDescent="0.2">
      <c r="A22" s="21" t="s">
        <v>302</v>
      </c>
      <c r="B22" s="21" t="s">
        <v>570</v>
      </c>
      <c r="C22" s="21" t="s">
        <v>571</v>
      </c>
      <c r="D22" s="20">
        <v>18</v>
      </c>
      <c r="E22" s="27">
        <f t="shared" si="0"/>
        <v>3</v>
      </c>
      <c r="F22" s="27">
        <f t="shared" si="1"/>
        <v>0</v>
      </c>
      <c r="G22" s="28">
        <f t="shared" si="5"/>
        <v>0.16666666666666666</v>
      </c>
      <c r="H22" s="29">
        <f t="shared" si="6"/>
        <v>6</v>
      </c>
      <c r="I22" s="39">
        <f>VLOOKUP(A22,stat,7,0)</f>
        <v>74.540000000000006</v>
      </c>
      <c r="J22" s="39">
        <f>VLOOKUP(A22,stat,8,0)</f>
        <v>90.09</v>
      </c>
      <c r="K22" s="39">
        <f t="shared" si="7"/>
        <v>13.417200000000001</v>
      </c>
      <c r="L22" s="39">
        <f t="shared" si="8"/>
        <v>12.087555480000001</v>
      </c>
      <c r="M22" s="40">
        <f t="shared" si="9"/>
        <v>4.0291851599999999</v>
      </c>
    </row>
    <row r="23" spans="1:13" s="30" customFormat="1" ht="16.5" customHeight="1" x14ac:dyDescent="0.2">
      <c r="A23" s="21" t="s">
        <v>292</v>
      </c>
      <c r="B23" s="21" t="s">
        <v>570</v>
      </c>
      <c r="C23" s="21" t="s">
        <v>571</v>
      </c>
      <c r="D23" s="20">
        <v>21</v>
      </c>
      <c r="E23" s="27">
        <f t="shared" si="0"/>
        <v>3</v>
      </c>
      <c r="F23" s="27">
        <f t="shared" si="1"/>
        <v>0</v>
      </c>
      <c r="G23" s="28">
        <f t="shared" si="5"/>
        <v>0.14285714285714285</v>
      </c>
      <c r="H23" s="29">
        <f t="shared" si="6"/>
        <v>7</v>
      </c>
      <c r="I23" s="39">
        <f>VLOOKUP(A23,stat,7,0)</f>
        <v>75.459999999999994</v>
      </c>
      <c r="J23" s="39">
        <f>VLOOKUP(A23,stat,8,0)</f>
        <v>84.32</v>
      </c>
      <c r="K23" s="39">
        <f t="shared" si="7"/>
        <v>15.846599999999999</v>
      </c>
      <c r="L23" s="39">
        <f t="shared" si="8"/>
        <v>13.361853119999999</v>
      </c>
      <c r="M23" s="40">
        <f t="shared" si="9"/>
        <v>4.4539510399999998</v>
      </c>
    </row>
    <row r="24" spans="1:13" s="30" customFormat="1" ht="16.5" customHeight="1" x14ac:dyDescent="0.2">
      <c r="A24" s="21" t="s">
        <v>437</v>
      </c>
      <c r="B24" s="21" t="s">
        <v>644</v>
      </c>
      <c r="C24" s="21" t="s">
        <v>645</v>
      </c>
      <c r="D24" s="20">
        <v>19</v>
      </c>
      <c r="E24" s="27">
        <f t="shared" si="0"/>
        <v>2</v>
      </c>
      <c r="F24" s="27">
        <f t="shared" si="1"/>
        <v>0</v>
      </c>
      <c r="G24" s="28">
        <f t="shared" si="5"/>
        <v>0.10526315789473684</v>
      </c>
      <c r="H24" s="29">
        <f t="shared" si="6"/>
        <v>9.5</v>
      </c>
      <c r="I24" s="39">
        <f>VLOOKUP(A24,stat,7,0)</f>
        <v>74.67</v>
      </c>
      <c r="J24" s="39">
        <f>VLOOKUP(A24,stat,8,0)</f>
        <v>90.01</v>
      </c>
      <c r="K24" s="39">
        <f t="shared" si="7"/>
        <v>14.1873</v>
      </c>
      <c r="L24" s="39">
        <f t="shared" si="8"/>
        <v>12.76998873</v>
      </c>
      <c r="M24" s="40">
        <f t="shared" si="9"/>
        <v>6.3849943649999998</v>
      </c>
    </row>
    <row r="25" spans="1:13" s="30" customFormat="1" ht="16.5" customHeight="1" x14ac:dyDescent="0.2">
      <c r="A25" s="21" t="s">
        <v>304</v>
      </c>
      <c r="B25" s="21" t="s">
        <v>686</v>
      </c>
      <c r="C25" s="21" t="s">
        <v>687</v>
      </c>
      <c r="D25" s="20">
        <v>2</v>
      </c>
      <c r="E25" s="27">
        <f t="shared" si="0"/>
        <v>4</v>
      </c>
      <c r="F25" s="27">
        <f t="shared" si="1"/>
        <v>1</v>
      </c>
      <c r="G25" s="28">
        <f t="shared" si="5"/>
        <v>2</v>
      </c>
      <c r="H25" s="29">
        <f t="shared" si="6"/>
        <v>0.5</v>
      </c>
      <c r="I25" s="39">
        <f>VLOOKUP(A25,stat,7,0)</f>
        <v>74.86</v>
      </c>
      <c r="J25" s="39">
        <f>VLOOKUP(A25,stat,8,0)</f>
        <v>87.63</v>
      </c>
      <c r="K25" s="39">
        <f t="shared" si="7"/>
        <v>1.4972000000000001</v>
      </c>
      <c r="L25" s="39">
        <f t="shared" si="8"/>
        <v>1.31199636</v>
      </c>
      <c r="M25" s="40">
        <f t="shared" si="9"/>
        <v>0.32799908999999999</v>
      </c>
    </row>
    <row r="26" spans="1:13" s="30" customFormat="1" ht="16.5" customHeight="1" x14ac:dyDescent="0.2">
      <c r="A26" s="21" t="s">
        <v>303</v>
      </c>
      <c r="B26" s="21" t="s">
        <v>686</v>
      </c>
      <c r="C26" s="21" t="s">
        <v>687</v>
      </c>
      <c r="D26" s="20">
        <v>2</v>
      </c>
      <c r="E26" s="27">
        <f t="shared" si="0"/>
        <v>1</v>
      </c>
      <c r="F26" s="27">
        <f t="shared" si="1"/>
        <v>0</v>
      </c>
      <c r="G26" s="28">
        <f t="shared" si="5"/>
        <v>0.5</v>
      </c>
      <c r="H26" s="29">
        <f t="shared" si="6"/>
        <v>2</v>
      </c>
      <c r="I26" s="39">
        <f>VLOOKUP(A26,stat,7,0)</f>
        <v>79.540000000000006</v>
      </c>
      <c r="J26" s="39">
        <f>VLOOKUP(A26,stat,8,0)</f>
        <v>89</v>
      </c>
      <c r="K26" s="39">
        <f t="shared" si="7"/>
        <v>1.5908000000000002</v>
      </c>
      <c r="L26" s="39">
        <f t="shared" si="8"/>
        <v>1.4158120000000003</v>
      </c>
      <c r="M26" s="40">
        <f t="shared" si="9"/>
        <v>1.4158120000000003</v>
      </c>
    </row>
    <row r="27" spans="1:13" s="30" customFormat="1" ht="16.5" customHeight="1" x14ac:dyDescent="0.2">
      <c r="A27" s="21" t="s">
        <v>298</v>
      </c>
      <c r="B27" s="21" t="s">
        <v>686</v>
      </c>
      <c r="C27" s="21" t="s">
        <v>687</v>
      </c>
      <c r="D27" s="20">
        <v>3</v>
      </c>
      <c r="E27" s="27">
        <f t="shared" si="0"/>
        <v>1</v>
      </c>
      <c r="F27" s="27">
        <f t="shared" si="1"/>
        <v>0</v>
      </c>
      <c r="G27" s="28">
        <f t="shared" si="5"/>
        <v>0.33333333333333331</v>
      </c>
      <c r="H27" s="29">
        <f t="shared" si="6"/>
        <v>3</v>
      </c>
      <c r="I27" s="39">
        <f>VLOOKUP(A27,stat,7,0)</f>
        <v>80.08</v>
      </c>
      <c r="J27" s="39">
        <f>VLOOKUP(A27,stat,8,0)</f>
        <v>88.56</v>
      </c>
      <c r="K27" s="39">
        <f t="shared" si="7"/>
        <v>2.4024000000000001</v>
      </c>
      <c r="L27" s="39">
        <f t="shared" si="8"/>
        <v>2.1275654400000001</v>
      </c>
      <c r="M27" s="40">
        <f t="shared" si="9"/>
        <v>2.1275654400000001</v>
      </c>
    </row>
    <row r="28" spans="1:13" s="30" customFormat="1" ht="16.5" customHeight="1" x14ac:dyDescent="0.2">
      <c r="A28" s="21" t="s">
        <v>300</v>
      </c>
      <c r="B28" s="21" t="s">
        <v>436</v>
      </c>
      <c r="C28" s="21" t="s">
        <v>443</v>
      </c>
      <c r="D28" s="20">
        <v>4</v>
      </c>
      <c r="E28" s="27">
        <f t="shared" si="0"/>
        <v>2</v>
      </c>
      <c r="F28" s="27">
        <f t="shared" si="1"/>
        <v>0</v>
      </c>
      <c r="G28" s="28">
        <f t="shared" si="5"/>
        <v>0.5</v>
      </c>
      <c r="H28" s="29">
        <f t="shared" si="6"/>
        <v>2</v>
      </c>
      <c r="I28" s="39">
        <f>VLOOKUP(A28,stat,7,0)</f>
        <v>75.81</v>
      </c>
      <c r="J28" s="39">
        <f>VLOOKUP(A28,stat,8,0)</f>
        <v>88.54</v>
      </c>
      <c r="K28" s="39">
        <f t="shared" si="7"/>
        <v>3.0324</v>
      </c>
      <c r="L28" s="39">
        <f t="shared" si="8"/>
        <v>2.68488696</v>
      </c>
      <c r="M28" s="40">
        <f t="shared" si="9"/>
        <v>1.34244348</v>
      </c>
    </row>
    <row r="29" spans="1:13" s="30" customFormat="1" ht="16.5" customHeight="1" x14ac:dyDescent="0.2">
      <c r="A29" s="21" t="s">
        <v>304</v>
      </c>
      <c r="B29" s="21" t="s">
        <v>436</v>
      </c>
      <c r="C29" s="21" t="s">
        <v>443</v>
      </c>
      <c r="D29" s="20">
        <v>10</v>
      </c>
      <c r="E29" s="27">
        <f t="shared" si="0"/>
        <v>4</v>
      </c>
      <c r="F29" s="27">
        <f t="shared" si="1"/>
        <v>1</v>
      </c>
      <c r="G29" s="28">
        <f t="shared" si="5"/>
        <v>0.4</v>
      </c>
      <c r="H29" s="29">
        <f t="shared" si="6"/>
        <v>2.5</v>
      </c>
      <c r="I29" s="39">
        <f>VLOOKUP(A29,stat,7,0)</f>
        <v>74.86</v>
      </c>
      <c r="J29" s="39">
        <f>VLOOKUP(A29,stat,8,0)</f>
        <v>87.63</v>
      </c>
      <c r="K29" s="39">
        <f t="shared" si="7"/>
        <v>7.4860000000000007</v>
      </c>
      <c r="L29" s="39">
        <f t="shared" si="8"/>
        <v>6.5599818000000001</v>
      </c>
      <c r="M29" s="40">
        <f t="shared" si="9"/>
        <v>1.63999545</v>
      </c>
    </row>
    <row r="30" spans="1:13" s="30" customFormat="1" ht="16.5" customHeight="1" x14ac:dyDescent="0.2">
      <c r="A30" s="21" t="s">
        <v>289</v>
      </c>
      <c r="B30" s="21" t="s">
        <v>436</v>
      </c>
      <c r="C30" s="21" t="s">
        <v>443</v>
      </c>
      <c r="D30" s="20">
        <v>10</v>
      </c>
      <c r="E30" s="27">
        <f t="shared" si="0"/>
        <v>3</v>
      </c>
      <c r="F30" s="27">
        <f t="shared" si="1"/>
        <v>0</v>
      </c>
      <c r="G30" s="28">
        <f t="shared" si="5"/>
        <v>0.3</v>
      </c>
      <c r="H30" s="29">
        <f t="shared" si="6"/>
        <v>3.3333333333333335</v>
      </c>
      <c r="I30" s="39">
        <f>VLOOKUP(A30,stat,7,0)</f>
        <v>77.510000000000005</v>
      </c>
      <c r="J30" s="39">
        <f>VLOOKUP(A30,stat,8,0)</f>
        <v>90.73</v>
      </c>
      <c r="K30" s="39">
        <f t="shared" si="7"/>
        <v>7.7510000000000003</v>
      </c>
      <c r="L30" s="39">
        <f t="shared" si="8"/>
        <v>7.0324823000000007</v>
      </c>
      <c r="M30" s="40">
        <f t="shared" si="9"/>
        <v>2.3441607666666671</v>
      </c>
    </row>
    <row r="31" spans="1:13" s="30" customFormat="1" ht="16.5" customHeight="1" x14ac:dyDescent="0.2">
      <c r="A31" s="21" t="s">
        <v>293</v>
      </c>
      <c r="B31" s="21" t="s">
        <v>436</v>
      </c>
      <c r="C31" s="21" t="s">
        <v>443</v>
      </c>
      <c r="D31" s="20">
        <v>22</v>
      </c>
      <c r="E31" s="27">
        <f t="shared" si="0"/>
        <v>6</v>
      </c>
      <c r="F31" s="27">
        <f t="shared" si="1"/>
        <v>1</v>
      </c>
      <c r="G31" s="28">
        <f t="shared" si="5"/>
        <v>0.27272727272727271</v>
      </c>
      <c r="H31" s="29">
        <f t="shared" si="6"/>
        <v>3.666666666666667</v>
      </c>
      <c r="I31" s="39">
        <f>VLOOKUP(A31,stat,7,0)</f>
        <v>76.239999999999995</v>
      </c>
      <c r="J31" s="39">
        <f>VLOOKUP(A31,stat,8,0)</f>
        <v>87.31</v>
      </c>
      <c r="K31" s="39">
        <f t="shared" si="7"/>
        <v>16.7728</v>
      </c>
      <c r="L31" s="39">
        <f t="shared" si="8"/>
        <v>14.644331680000001</v>
      </c>
      <c r="M31" s="40">
        <f t="shared" si="9"/>
        <v>2.4407219466666668</v>
      </c>
    </row>
    <row r="32" spans="1:13" s="30" customFormat="1" ht="16.5" customHeight="1" x14ac:dyDescent="0.2">
      <c r="A32" s="21" t="s">
        <v>302</v>
      </c>
      <c r="B32" s="21" t="s">
        <v>436</v>
      </c>
      <c r="C32" s="21" t="s">
        <v>443</v>
      </c>
      <c r="D32" s="20">
        <v>31</v>
      </c>
      <c r="E32" s="27">
        <f t="shared" si="0"/>
        <v>8</v>
      </c>
      <c r="F32" s="27">
        <f t="shared" si="1"/>
        <v>2</v>
      </c>
      <c r="G32" s="28">
        <f t="shared" si="5"/>
        <v>0.25806451612903225</v>
      </c>
      <c r="H32" s="29">
        <f t="shared" si="6"/>
        <v>3.875</v>
      </c>
      <c r="I32" s="39">
        <f>VLOOKUP(A32,stat,7,0)</f>
        <v>74.540000000000006</v>
      </c>
      <c r="J32" s="39">
        <f>VLOOKUP(A32,stat,8,0)</f>
        <v>90.09</v>
      </c>
      <c r="K32" s="39">
        <f t="shared" si="7"/>
        <v>23.107400000000002</v>
      </c>
      <c r="L32" s="39">
        <f t="shared" si="8"/>
        <v>20.817456660000001</v>
      </c>
      <c r="M32" s="40">
        <f t="shared" si="9"/>
        <v>2.6021820825000002</v>
      </c>
    </row>
    <row r="33" spans="1:13" s="30" customFormat="1" ht="16.5" customHeight="1" x14ac:dyDescent="0.2">
      <c r="A33" s="21" t="s">
        <v>438</v>
      </c>
      <c r="B33" s="21" t="s">
        <v>436</v>
      </c>
      <c r="C33" s="21" t="s">
        <v>443</v>
      </c>
      <c r="D33" s="20">
        <v>4</v>
      </c>
      <c r="E33" s="27">
        <f t="shared" si="0"/>
        <v>1</v>
      </c>
      <c r="F33" s="27">
        <f t="shared" si="1"/>
        <v>0</v>
      </c>
      <c r="G33" s="28">
        <f t="shared" si="5"/>
        <v>0.25</v>
      </c>
      <c r="H33" s="29">
        <f t="shared" si="6"/>
        <v>4</v>
      </c>
      <c r="I33" s="39">
        <f>VLOOKUP(A33,stat,7,0)</f>
        <v>80.31</v>
      </c>
      <c r="J33" s="39">
        <f>VLOOKUP(A33,stat,8,0)</f>
        <v>92.25</v>
      </c>
      <c r="K33" s="39">
        <f t="shared" si="7"/>
        <v>3.2124000000000001</v>
      </c>
      <c r="L33" s="39">
        <f t="shared" si="8"/>
        <v>2.9634390000000002</v>
      </c>
      <c r="M33" s="40">
        <f t="shared" si="9"/>
        <v>2.9634390000000002</v>
      </c>
    </row>
    <row r="34" spans="1:13" s="30" customFormat="1" ht="16.5" customHeight="1" x14ac:dyDescent="0.2">
      <c r="A34" s="21" t="s">
        <v>291</v>
      </c>
      <c r="B34" s="21" t="s">
        <v>436</v>
      </c>
      <c r="C34" s="21" t="s">
        <v>443</v>
      </c>
      <c r="D34" s="20">
        <v>5</v>
      </c>
      <c r="E34" s="27">
        <f t="shared" si="0"/>
        <v>1</v>
      </c>
      <c r="F34" s="27">
        <f t="shared" si="1"/>
        <v>0</v>
      </c>
      <c r="G34" s="28">
        <f t="shared" si="5"/>
        <v>0.2</v>
      </c>
      <c r="H34" s="29">
        <f t="shared" si="6"/>
        <v>5</v>
      </c>
      <c r="I34" s="39">
        <f>VLOOKUP(A34,stat,7,0)</f>
        <v>72.900000000000006</v>
      </c>
      <c r="J34" s="39">
        <f>VLOOKUP(A34,stat,8,0)</f>
        <v>84.28</v>
      </c>
      <c r="K34" s="39">
        <f t="shared" si="7"/>
        <v>3.645</v>
      </c>
      <c r="L34" s="39">
        <f t="shared" si="8"/>
        <v>3.072006</v>
      </c>
      <c r="M34" s="40">
        <f t="shared" si="9"/>
        <v>3.072006</v>
      </c>
    </row>
    <row r="35" spans="1:13" s="30" customFormat="1" ht="16.5" customHeight="1" x14ac:dyDescent="0.2">
      <c r="A35" s="21" t="s">
        <v>296</v>
      </c>
      <c r="B35" s="21" t="s">
        <v>436</v>
      </c>
      <c r="C35" s="21" t="s">
        <v>443</v>
      </c>
      <c r="D35" s="20">
        <v>6</v>
      </c>
      <c r="E35" s="27">
        <f t="shared" si="0"/>
        <v>1</v>
      </c>
      <c r="F35" s="27">
        <f t="shared" si="1"/>
        <v>0</v>
      </c>
      <c r="G35" s="28">
        <f t="shared" si="5"/>
        <v>0.16666666666666666</v>
      </c>
      <c r="H35" s="29">
        <f t="shared" si="6"/>
        <v>6</v>
      </c>
      <c r="I35" s="39">
        <f>VLOOKUP(A35,stat,7,0)</f>
        <v>77.260000000000005</v>
      </c>
      <c r="J35" s="39">
        <f>VLOOKUP(A35,stat,8,0)</f>
        <v>92.19</v>
      </c>
      <c r="K35" s="39">
        <f t="shared" si="7"/>
        <v>4.6356000000000002</v>
      </c>
      <c r="L35" s="39">
        <f t="shared" si="8"/>
        <v>4.2735596400000002</v>
      </c>
      <c r="M35" s="40">
        <f t="shared" si="9"/>
        <v>4.2735596400000002</v>
      </c>
    </row>
    <row r="36" spans="1:13" s="30" customFormat="1" ht="16.5" customHeight="1" x14ac:dyDescent="0.2">
      <c r="A36" s="21" t="s">
        <v>295</v>
      </c>
      <c r="B36" s="21" t="s">
        <v>436</v>
      </c>
      <c r="C36" s="21" t="s">
        <v>443</v>
      </c>
      <c r="D36" s="20">
        <v>12</v>
      </c>
      <c r="E36" s="27">
        <f t="shared" si="0"/>
        <v>1</v>
      </c>
      <c r="F36" s="27">
        <f t="shared" si="1"/>
        <v>0</v>
      </c>
      <c r="G36" s="28">
        <f t="shared" si="5"/>
        <v>8.3333333333333329E-2</v>
      </c>
      <c r="H36" s="29">
        <f t="shared" si="6"/>
        <v>12</v>
      </c>
      <c r="I36" s="39">
        <f>VLOOKUP(A36,stat,7,0)</f>
        <v>74.63</v>
      </c>
      <c r="J36" s="39">
        <f>VLOOKUP(A36,stat,8,0)</f>
        <v>85.63</v>
      </c>
      <c r="K36" s="39">
        <f t="shared" si="7"/>
        <v>8.9555999999999987</v>
      </c>
      <c r="L36" s="39">
        <f t="shared" si="8"/>
        <v>7.6686802799999985</v>
      </c>
      <c r="M36" s="40">
        <f t="shared" si="9"/>
        <v>7.6686802799999985</v>
      </c>
    </row>
    <row r="37" spans="1:13" s="30" customFormat="1" ht="16.5" customHeight="1" x14ac:dyDescent="0.2">
      <c r="A37" s="21" t="s">
        <v>301</v>
      </c>
      <c r="B37" s="21" t="s">
        <v>436</v>
      </c>
      <c r="C37" s="21" t="s">
        <v>443</v>
      </c>
      <c r="D37" s="20">
        <v>22</v>
      </c>
      <c r="E37" s="27">
        <f t="shared" si="0"/>
        <v>1</v>
      </c>
      <c r="F37" s="27">
        <f t="shared" si="1"/>
        <v>0</v>
      </c>
      <c r="G37" s="28">
        <f t="shared" si="5"/>
        <v>4.5454545454545456E-2</v>
      </c>
      <c r="H37" s="29">
        <f t="shared" si="6"/>
        <v>22</v>
      </c>
      <c r="I37" s="39">
        <f>VLOOKUP(A37,stat,7,0)</f>
        <v>71.510000000000005</v>
      </c>
      <c r="J37" s="39">
        <f>VLOOKUP(A37,stat,8,0)</f>
        <v>86.38</v>
      </c>
      <c r="K37" s="39">
        <f t="shared" si="7"/>
        <v>15.732200000000001</v>
      </c>
      <c r="L37" s="39">
        <f t="shared" si="8"/>
        <v>13.589474359999999</v>
      </c>
      <c r="M37" s="40">
        <f t="shared" si="9"/>
        <v>13.589474359999999</v>
      </c>
    </row>
    <row r="38" spans="1:13" s="30" customFormat="1" ht="16.5" customHeight="1" x14ac:dyDescent="0.2">
      <c r="A38" s="21" t="s">
        <v>302</v>
      </c>
      <c r="B38" s="21" t="s">
        <v>702</v>
      </c>
      <c r="C38" s="21" t="s">
        <v>703</v>
      </c>
      <c r="D38" s="20">
        <v>3</v>
      </c>
      <c r="E38" s="27">
        <f t="shared" si="0"/>
        <v>1</v>
      </c>
      <c r="F38" s="27">
        <f t="shared" si="1"/>
        <v>0</v>
      </c>
      <c r="G38" s="28">
        <f t="shared" si="5"/>
        <v>0.33333333333333331</v>
      </c>
      <c r="H38" s="29">
        <f t="shared" si="6"/>
        <v>3</v>
      </c>
      <c r="I38" s="39">
        <f>VLOOKUP(A38,stat,7,0)</f>
        <v>74.540000000000006</v>
      </c>
      <c r="J38" s="39">
        <f>VLOOKUP(A38,stat,8,0)</f>
        <v>90.09</v>
      </c>
      <c r="K38" s="39">
        <f t="shared" si="7"/>
        <v>2.2362000000000002</v>
      </c>
      <c r="L38" s="39">
        <f t="shared" si="8"/>
        <v>2.0145925800000004</v>
      </c>
      <c r="M38" s="40">
        <f t="shared" si="9"/>
        <v>2.0145925800000004</v>
      </c>
    </row>
    <row r="39" spans="1:13" s="30" customFormat="1" ht="16.5" customHeight="1" x14ac:dyDescent="0.2">
      <c r="A39" s="21" t="s">
        <v>437</v>
      </c>
      <c r="B39" s="21" t="s">
        <v>572</v>
      </c>
      <c r="C39" s="21" t="s">
        <v>573</v>
      </c>
      <c r="D39" s="20">
        <v>31</v>
      </c>
      <c r="E39" s="27">
        <f t="shared" si="0"/>
        <v>2</v>
      </c>
      <c r="F39" s="27">
        <f t="shared" si="1"/>
        <v>0</v>
      </c>
      <c r="G39" s="28">
        <f t="shared" si="5"/>
        <v>6.4516129032258063E-2</v>
      </c>
      <c r="H39" s="29">
        <f t="shared" si="6"/>
        <v>15.5</v>
      </c>
      <c r="I39" s="39">
        <f>VLOOKUP(A39,stat,7,0)</f>
        <v>74.67</v>
      </c>
      <c r="J39" s="39">
        <f>VLOOKUP(A39,stat,8,0)</f>
        <v>90.01</v>
      </c>
      <c r="K39" s="39">
        <f t="shared" si="7"/>
        <v>23.1477</v>
      </c>
      <c r="L39" s="39">
        <f t="shared" si="8"/>
        <v>20.835244769999999</v>
      </c>
      <c r="M39" s="40">
        <f t="shared" si="9"/>
        <v>10.417622385</v>
      </c>
    </row>
    <row r="40" spans="1:13" s="30" customFormat="1" ht="16.5" customHeight="1" x14ac:dyDescent="0.2">
      <c r="A40" s="21" t="s">
        <v>304</v>
      </c>
      <c r="B40" s="21" t="s">
        <v>572</v>
      </c>
      <c r="C40" s="21" t="s">
        <v>573</v>
      </c>
      <c r="D40" s="20">
        <v>71</v>
      </c>
      <c r="E40" s="27">
        <f t="shared" si="0"/>
        <v>4</v>
      </c>
      <c r="F40" s="27">
        <f t="shared" si="1"/>
        <v>1</v>
      </c>
      <c r="G40" s="28">
        <f t="shared" si="5"/>
        <v>5.6338028169014086E-2</v>
      </c>
      <c r="H40" s="29">
        <f t="shared" si="6"/>
        <v>17.75</v>
      </c>
      <c r="I40" s="39">
        <f>VLOOKUP(A40,stat,7,0)</f>
        <v>74.86</v>
      </c>
      <c r="J40" s="39">
        <f>VLOOKUP(A40,stat,8,0)</f>
        <v>87.63</v>
      </c>
      <c r="K40" s="39">
        <f t="shared" si="7"/>
        <v>53.150600000000004</v>
      </c>
      <c r="L40" s="39">
        <f t="shared" si="8"/>
        <v>46.575870780000002</v>
      </c>
      <c r="M40" s="40">
        <f t="shared" si="9"/>
        <v>11.643967695000001</v>
      </c>
    </row>
    <row r="41" spans="1:13" s="30" customFormat="1" ht="16.5" customHeight="1" x14ac:dyDescent="0.2">
      <c r="A41" s="21" t="s">
        <v>295</v>
      </c>
      <c r="B41" s="21" t="s">
        <v>572</v>
      </c>
      <c r="C41" s="21" t="s">
        <v>573</v>
      </c>
      <c r="D41" s="20">
        <v>91</v>
      </c>
      <c r="E41" s="27">
        <f t="shared" si="0"/>
        <v>4</v>
      </c>
      <c r="F41" s="27">
        <f t="shared" si="1"/>
        <v>1</v>
      </c>
      <c r="G41" s="28">
        <f t="shared" si="5"/>
        <v>4.3956043956043959E-2</v>
      </c>
      <c r="H41" s="29">
        <f t="shared" si="6"/>
        <v>22.75</v>
      </c>
      <c r="I41" s="39">
        <f>VLOOKUP(A41,stat,7,0)</f>
        <v>74.63</v>
      </c>
      <c r="J41" s="39">
        <f>VLOOKUP(A41,stat,8,0)</f>
        <v>85.63</v>
      </c>
      <c r="K41" s="39">
        <f t="shared" si="7"/>
        <v>67.913299999999992</v>
      </c>
      <c r="L41" s="39">
        <f t="shared" si="8"/>
        <v>58.15415878999999</v>
      </c>
      <c r="M41" s="40">
        <f t="shared" si="9"/>
        <v>14.538539697499997</v>
      </c>
    </row>
    <row r="42" spans="1:13" s="30" customFormat="1" ht="16.5" customHeight="1" x14ac:dyDescent="0.2">
      <c r="A42" s="21" t="s">
        <v>292</v>
      </c>
      <c r="B42" s="21" t="s">
        <v>572</v>
      </c>
      <c r="C42" s="21" t="s">
        <v>573</v>
      </c>
      <c r="D42" s="20">
        <v>52</v>
      </c>
      <c r="E42" s="27">
        <f t="shared" si="0"/>
        <v>2</v>
      </c>
      <c r="F42" s="27">
        <f t="shared" si="1"/>
        <v>0</v>
      </c>
      <c r="G42" s="28">
        <f t="shared" si="5"/>
        <v>3.8461538461538464E-2</v>
      </c>
      <c r="H42" s="29">
        <f t="shared" si="6"/>
        <v>26</v>
      </c>
      <c r="I42" s="39">
        <f>VLOOKUP(A42,stat,7,0)</f>
        <v>75.459999999999994</v>
      </c>
      <c r="J42" s="39">
        <f>VLOOKUP(A42,stat,8,0)</f>
        <v>84.32</v>
      </c>
      <c r="K42" s="39">
        <f t="shared" si="7"/>
        <v>39.239199999999997</v>
      </c>
      <c r="L42" s="39">
        <f t="shared" si="8"/>
        <v>33.086493439999998</v>
      </c>
      <c r="M42" s="40">
        <f t="shared" si="9"/>
        <v>16.543246719999999</v>
      </c>
    </row>
    <row r="43" spans="1:13" s="30" customFormat="1" ht="16.5" customHeight="1" x14ac:dyDescent="0.2">
      <c r="A43" s="21" t="s">
        <v>298</v>
      </c>
      <c r="B43" s="21" t="s">
        <v>572</v>
      </c>
      <c r="C43" s="21" t="s">
        <v>573</v>
      </c>
      <c r="D43" s="20">
        <v>28</v>
      </c>
      <c r="E43" s="27">
        <f t="shared" si="0"/>
        <v>1</v>
      </c>
      <c r="F43" s="27">
        <f t="shared" si="1"/>
        <v>0</v>
      </c>
      <c r="G43" s="28">
        <f t="shared" si="5"/>
        <v>3.5714285714285712E-2</v>
      </c>
      <c r="H43" s="29">
        <f t="shared" si="6"/>
        <v>28</v>
      </c>
      <c r="I43" s="39">
        <f>VLOOKUP(A43,stat,7,0)</f>
        <v>80.08</v>
      </c>
      <c r="J43" s="39">
        <f>VLOOKUP(A43,stat,8,0)</f>
        <v>88.56</v>
      </c>
      <c r="K43" s="39">
        <f t="shared" si="7"/>
        <v>22.422399999999996</v>
      </c>
      <c r="L43" s="39">
        <f t="shared" si="8"/>
        <v>19.857277439999997</v>
      </c>
      <c r="M43" s="40">
        <f t="shared" si="9"/>
        <v>19.857277439999997</v>
      </c>
    </row>
    <row r="44" spans="1:13" s="30" customFormat="1" ht="16.5" customHeight="1" x14ac:dyDescent="0.2">
      <c r="A44" s="21" t="s">
        <v>291</v>
      </c>
      <c r="B44" s="21" t="s">
        <v>572</v>
      </c>
      <c r="C44" s="21" t="s">
        <v>573</v>
      </c>
      <c r="D44" s="20">
        <v>29</v>
      </c>
      <c r="E44" s="27">
        <f t="shared" si="0"/>
        <v>1</v>
      </c>
      <c r="F44" s="27">
        <f t="shared" si="1"/>
        <v>0</v>
      </c>
      <c r="G44" s="28">
        <f t="shared" si="5"/>
        <v>3.4482758620689655E-2</v>
      </c>
      <c r="H44" s="29">
        <f t="shared" si="6"/>
        <v>29</v>
      </c>
      <c r="I44" s="39">
        <f>VLOOKUP(A44,stat,7,0)</f>
        <v>72.900000000000006</v>
      </c>
      <c r="J44" s="39">
        <f>VLOOKUP(A44,stat,8,0)</f>
        <v>84.28</v>
      </c>
      <c r="K44" s="39">
        <f t="shared" si="7"/>
        <v>21.141000000000005</v>
      </c>
      <c r="L44" s="39">
        <f t="shared" si="8"/>
        <v>17.817634800000004</v>
      </c>
      <c r="M44" s="40">
        <f t="shared" si="9"/>
        <v>17.817634800000004</v>
      </c>
    </row>
    <row r="45" spans="1:13" s="30" customFormat="1" ht="16.5" customHeight="1" x14ac:dyDescent="0.2">
      <c r="A45" s="21" t="s">
        <v>299</v>
      </c>
      <c r="B45" s="21" t="s">
        <v>572</v>
      </c>
      <c r="C45" s="21" t="s">
        <v>573</v>
      </c>
      <c r="D45" s="20">
        <v>41</v>
      </c>
      <c r="E45" s="27">
        <f t="shared" si="0"/>
        <v>1</v>
      </c>
      <c r="F45" s="27">
        <f t="shared" si="1"/>
        <v>0</v>
      </c>
      <c r="G45" s="28">
        <f t="shared" si="5"/>
        <v>2.4390243902439025E-2</v>
      </c>
      <c r="H45" s="29">
        <f t="shared" si="6"/>
        <v>41</v>
      </c>
      <c r="I45" s="39">
        <f>VLOOKUP(A45,stat,7,0)</f>
        <v>73.62</v>
      </c>
      <c r="J45" s="39">
        <f>VLOOKUP(A45,stat,8,0)</f>
        <v>84.5</v>
      </c>
      <c r="K45" s="39">
        <f t="shared" si="7"/>
        <v>30.184200000000001</v>
      </c>
      <c r="L45" s="39">
        <f t="shared" si="8"/>
        <v>25.505648999999998</v>
      </c>
      <c r="M45" s="40">
        <f t="shared" si="9"/>
        <v>25.505648999999998</v>
      </c>
    </row>
    <row r="46" spans="1:13" s="30" customFormat="1" ht="16.5" customHeight="1" x14ac:dyDescent="0.2">
      <c r="A46" s="21" t="s">
        <v>302</v>
      </c>
      <c r="B46" s="21" t="s">
        <v>572</v>
      </c>
      <c r="C46" s="21" t="s">
        <v>573</v>
      </c>
      <c r="D46" s="20">
        <v>53</v>
      </c>
      <c r="E46" s="27">
        <f t="shared" si="0"/>
        <v>1</v>
      </c>
      <c r="F46" s="27">
        <f t="shared" si="1"/>
        <v>0</v>
      </c>
      <c r="G46" s="28">
        <f t="shared" si="5"/>
        <v>1.8867924528301886E-2</v>
      </c>
      <c r="H46" s="29">
        <f t="shared" si="6"/>
        <v>53</v>
      </c>
      <c r="I46" s="39">
        <f>VLOOKUP(A46,stat,7,0)</f>
        <v>74.540000000000006</v>
      </c>
      <c r="J46" s="39">
        <f>VLOOKUP(A46,stat,8,0)</f>
        <v>90.09</v>
      </c>
      <c r="K46" s="39">
        <f t="shared" si="7"/>
        <v>39.506200000000007</v>
      </c>
      <c r="L46" s="39">
        <f t="shared" si="8"/>
        <v>35.591135580000007</v>
      </c>
      <c r="M46" s="40">
        <f t="shared" si="9"/>
        <v>35.591135580000007</v>
      </c>
    </row>
    <row r="47" spans="1:13" s="30" customFormat="1" ht="16.5" customHeight="1" x14ac:dyDescent="0.2">
      <c r="A47" s="21" t="s">
        <v>438</v>
      </c>
      <c r="B47" s="21" t="s">
        <v>444</v>
      </c>
      <c r="C47" s="21" t="s">
        <v>445</v>
      </c>
      <c r="D47" s="20">
        <v>21</v>
      </c>
      <c r="E47" s="27">
        <f t="shared" si="0"/>
        <v>9</v>
      </c>
      <c r="F47" s="27">
        <f t="shared" si="1"/>
        <v>2</v>
      </c>
      <c r="G47" s="28">
        <f t="shared" si="5"/>
        <v>0.42857142857142855</v>
      </c>
      <c r="H47" s="29">
        <f t="shared" si="6"/>
        <v>2.3333333333333335</v>
      </c>
      <c r="I47" s="39">
        <f>VLOOKUP(A47,stat,7,0)</f>
        <v>80.31</v>
      </c>
      <c r="J47" s="39">
        <f>VLOOKUP(A47,stat,8,0)</f>
        <v>92.25</v>
      </c>
      <c r="K47" s="39">
        <f t="shared" si="7"/>
        <v>16.865099999999998</v>
      </c>
      <c r="L47" s="39">
        <f t="shared" si="8"/>
        <v>15.558054749999998</v>
      </c>
      <c r="M47" s="40">
        <f t="shared" si="9"/>
        <v>1.7286727499999999</v>
      </c>
    </row>
    <row r="48" spans="1:13" s="30" customFormat="1" ht="16.5" customHeight="1" x14ac:dyDescent="0.2">
      <c r="A48" s="21" t="s">
        <v>300</v>
      </c>
      <c r="B48" s="21" t="s">
        <v>444</v>
      </c>
      <c r="C48" s="21" t="s">
        <v>445</v>
      </c>
      <c r="D48" s="20">
        <v>47</v>
      </c>
      <c r="E48" s="27">
        <f t="shared" si="0"/>
        <v>18</v>
      </c>
      <c r="F48" s="27">
        <f t="shared" si="1"/>
        <v>5</v>
      </c>
      <c r="G48" s="28">
        <f t="shared" si="5"/>
        <v>0.38297872340425532</v>
      </c>
      <c r="H48" s="29">
        <f t="shared" si="6"/>
        <v>2.6111111111111112</v>
      </c>
      <c r="I48" s="39">
        <f>VLOOKUP(A48,stat,7,0)</f>
        <v>75.81</v>
      </c>
      <c r="J48" s="39">
        <f>VLOOKUP(A48,stat,8,0)</f>
        <v>88.54</v>
      </c>
      <c r="K48" s="39">
        <f t="shared" si="7"/>
        <v>35.630700000000004</v>
      </c>
      <c r="L48" s="39">
        <f t="shared" si="8"/>
        <v>31.547421780000004</v>
      </c>
      <c r="M48" s="40">
        <f t="shared" si="9"/>
        <v>1.7526345433333335</v>
      </c>
    </row>
    <row r="49" spans="1:13" s="30" customFormat="1" ht="16.5" customHeight="1" x14ac:dyDescent="0.2">
      <c r="A49" s="21" t="s">
        <v>297</v>
      </c>
      <c r="B49" s="21" t="s">
        <v>444</v>
      </c>
      <c r="C49" s="21" t="s">
        <v>445</v>
      </c>
      <c r="D49" s="20">
        <v>6</v>
      </c>
      <c r="E49" s="27">
        <f t="shared" si="0"/>
        <v>2</v>
      </c>
      <c r="F49" s="27">
        <f t="shared" si="1"/>
        <v>0</v>
      </c>
      <c r="G49" s="28">
        <f t="shared" si="5"/>
        <v>0.33333333333333331</v>
      </c>
      <c r="H49" s="29">
        <f t="shared" si="6"/>
        <v>3</v>
      </c>
      <c r="I49" s="39">
        <f>VLOOKUP(A49,stat,7,0)</f>
        <v>76.03</v>
      </c>
      <c r="J49" s="39">
        <f>VLOOKUP(A49,stat,8,0)</f>
        <v>85.8</v>
      </c>
      <c r="K49" s="39">
        <f t="shared" si="7"/>
        <v>4.5617999999999999</v>
      </c>
      <c r="L49" s="39">
        <f t="shared" si="8"/>
        <v>3.9140243999999997</v>
      </c>
      <c r="M49" s="40">
        <f t="shared" si="9"/>
        <v>1.9570121999999999</v>
      </c>
    </row>
    <row r="50" spans="1:13" s="30" customFormat="1" ht="16.5" customHeight="1" x14ac:dyDescent="0.2">
      <c r="A50" s="21" t="s">
        <v>304</v>
      </c>
      <c r="B50" s="21" t="s">
        <v>444</v>
      </c>
      <c r="C50" s="21" t="s">
        <v>445</v>
      </c>
      <c r="D50" s="20">
        <v>120</v>
      </c>
      <c r="E50" s="27">
        <f t="shared" si="0"/>
        <v>39</v>
      </c>
      <c r="F50" s="27">
        <f t="shared" si="1"/>
        <v>11</v>
      </c>
      <c r="G50" s="28">
        <f t="shared" si="5"/>
        <v>0.32500000000000001</v>
      </c>
      <c r="H50" s="29">
        <f t="shared" si="6"/>
        <v>3.0769230769230766</v>
      </c>
      <c r="I50" s="39">
        <f>VLOOKUP(A50,stat,7,0)</f>
        <v>74.86</v>
      </c>
      <c r="J50" s="39">
        <f>VLOOKUP(A50,stat,8,0)</f>
        <v>87.63</v>
      </c>
      <c r="K50" s="39">
        <f t="shared" si="7"/>
        <v>89.832000000000008</v>
      </c>
      <c r="L50" s="39">
        <f t="shared" si="8"/>
        <v>78.719781600000005</v>
      </c>
      <c r="M50" s="40">
        <f t="shared" si="9"/>
        <v>2.0184559384615386</v>
      </c>
    </row>
    <row r="51" spans="1:13" s="30" customFormat="1" ht="16.5" customHeight="1" x14ac:dyDescent="0.2">
      <c r="A51" s="21" t="s">
        <v>437</v>
      </c>
      <c r="B51" s="21" t="s">
        <v>444</v>
      </c>
      <c r="C51" s="21" t="s">
        <v>445</v>
      </c>
      <c r="D51" s="20">
        <v>97</v>
      </c>
      <c r="E51" s="27">
        <f t="shared" si="0"/>
        <v>30</v>
      </c>
      <c r="F51" s="27">
        <f t="shared" si="1"/>
        <v>9</v>
      </c>
      <c r="G51" s="28">
        <f t="shared" si="5"/>
        <v>0.30927835051546393</v>
      </c>
      <c r="H51" s="29">
        <f t="shared" si="6"/>
        <v>3.2333333333333334</v>
      </c>
      <c r="I51" s="39">
        <f>VLOOKUP(A51,stat,7,0)</f>
        <v>74.67</v>
      </c>
      <c r="J51" s="39">
        <f>VLOOKUP(A51,stat,8,0)</f>
        <v>90.01</v>
      </c>
      <c r="K51" s="39">
        <f t="shared" si="7"/>
        <v>72.429900000000004</v>
      </c>
      <c r="L51" s="39">
        <f t="shared" si="8"/>
        <v>65.194152990000006</v>
      </c>
      <c r="M51" s="40">
        <f t="shared" si="9"/>
        <v>2.1731384330000001</v>
      </c>
    </row>
    <row r="52" spans="1:13" s="30" customFormat="1" ht="16.5" customHeight="1" x14ac:dyDescent="0.2">
      <c r="A52" s="21" t="s">
        <v>303</v>
      </c>
      <c r="B52" s="21" t="s">
        <v>444</v>
      </c>
      <c r="C52" s="21" t="s">
        <v>445</v>
      </c>
      <c r="D52" s="20">
        <v>14</v>
      </c>
      <c r="E52" s="27">
        <f t="shared" si="0"/>
        <v>4</v>
      </c>
      <c r="F52" s="27">
        <f t="shared" si="1"/>
        <v>1</v>
      </c>
      <c r="G52" s="28">
        <f t="shared" si="5"/>
        <v>0.2857142857142857</v>
      </c>
      <c r="H52" s="29">
        <f t="shared" si="6"/>
        <v>3.5</v>
      </c>
      <c r="I52" s="39">
        <f>VLOOKUP(A52,stat,7,0)</f>
        <v>79.540000000000006</v>
      </c>
      <c r="J52" s="39">
        <f>VLOOKUP(A52,stat,8,0)</f>
        <v>89</v>
      </c>
      <c r="K52" s="39">
        <f t="shared" si="7"/>
        <v>11.135600000000002</v>
      </c>
      <c r="L52" s="39">
        <f t="shared" si="8"/>
        <v>9.9106840000000016</v>
      </c>
      <c r="M52" s="40">
        <f t="shared" si="9"/>
        <v>2.4776710000000004</v>
      </c>
    </row>
    <row r="53" spans="1:13" ht="16.5" customHeight="1" x14ac:dyDescent="0.2">
      <c r="A53" s="21" t="s">
        <v>294</v>
      </c>
      <c r="B53" s="21" t="s">
        <v>444</v>
      </c>
      <c r="C53" s="21" t="s">
        <v>445</v>
      </c>
      <c r="D53" s="20">
        <v>39</v>
      </c>
      <c r="E53" s="27">
        <f t="shared" si="0"/>
        <v>9</v>
      </c>
      <c r="F53" s="27">
        <f t="shared" si="1"/>
        <v>2</v>
      </c>
      <c r="G53" s="28">
        <f t="shared" si="5"/>
        <v>0.23076923076923078</v>
      </c>
      <c r="H53" s="29">
        <f t="shared" si="6"/>
        <v>4.333333333333333</v>
      </c>
      <c r="I53" s="39">
        <f>VLOOKUP(A53,stat,7,0)</f>
        <v>79.2</v>
      </c>
      <c r="J53" s="39">
        <f>VLOOKUP(A53,stat,8,0)</f>
        <v>90.3</v>
      </c>
      <c r="K53" s="39">
        <f t="shared" si="7"/>
        <v>30.888000000000002</v>
      </c>
      <c r="L53" s="39">
        <f t="shared" si="8"/>
        <v>27.891864000000002</v>
      </c>
      <c r="M53" s="40">
        <f t="shared" si="9"/>
        <v>3.0990960000000003</v>
      </c>
    </row>
    <row r="54" spans="1:13" s="30" customFormat="1" ht="16.5" customHeight="1" x14ac:dyDescent="0.2">
      <c r="A54" s="21" t="s">
        <v>293</v>
      </c>
      <c r="B54" s="21" t="s">
        <v>444</v>
      </c>
      <c r="C54" s="21" t="s">
        <v>445</v>
      </c>
      <c r="D54" s="20">
        <v>116</v>
      </c>
      <c r="E54" s="27">
        <f t="shared" si="0"/>
        <v>26</v>
      </c>
      <c r="F54" s="27">
        <f t="shared" si="1"/>
        <v>7</v>
      </c>
      <c r="G54" s="28">
        <f t="shared" si="5"/>
        <v>0.22413793103448276</v>
      </c>
      <c r="H54" s="29">
        <f t="shared" si="6"/>
        <v>4.4615384615384617</v>
      </c>
      <c r="I54" s="39">
        <f>VLOOKUP(A54,stat,7,0)</f>
        <v>76.239999999999995</v>
      </c>
      <c r="J54" s="39">
        <f>VLOOKUP(A54,stat,8,0)</f>
        <v>87.31</v>
      </c>
      <c r="K54" s="39">
        <f t="shared" si="7"/>
        <v>88.438400000000001</v>
      </c>
      <c r="L54" s="39">
        <f t="shared" si="8"/>
        <v>77.21556704000001</v>
      </c>
      <c r="M54" s="40">
        <f t="shared" si="9"/>
        <v>2.9698295015384621</v>
      </c>
    </row>
    <row r="55" spans="1:13" s="30" customFormat="1" ht="16.5" customHeight="1" x14ac:dyDescent="0.2">
      <c r="A55" s="21" t="s">
        <v>295</v>
      </c>
      <c r="B55" s="21" t="s">
        <v>444</v>
      </c>
      <c r="C55" s="21" t="s">
        <v>445</v>
      </c>
      <c r="D55" s="20">
        <v>246</v>
      </c>
      <c r="E55" s="27">
        <f t="shared" si="0"/>
        <v>55</v>
      </c>
      <c r="F55" s="27">
        <f t="shared" si="1"/>
        <v>16</v>
      </c>
      <c r="G55" s="28">
        <f t="shared" si="5"/>
        <v>0.22357723577235772</v>
      </c>
      <c r="H55" s="29">
        <f t="shared" si="6"/>
        <v>4.4727272727272727</v>
      </c>
      <c r="I55" s="39">
        <f>VLOOKUP(A55,stat,7,0)</f>
        <v>74.63</v>
      </c>
      <c r="J55" s="39">
        <f>VLOOKUP(A55,stat,8,0)</f>
        <v>85.63</v>
      </c>
      <c r="K55" s="39">
        <f t="shared" si="7"/>
        <v>183.5898</v>
      </c>
      <c r="L55" s="39">
        <f t="shared" si="8"/>
        <v>157.20794573999999</v>
      </c>
      <c r="M55" s="40">
        <f t="shared" si="9"/>
        <v>2.8583262861818177</v>
      </c>
    </row>
    <row r="56" spans="1:13" s="30" customFormat="1" ht="16.5" customHeight="1" x14ac:dyDescent="0.2">
      <c r="A56" s="21" t="s">
        <v>296</v>
      </c>
      <c r="B56" s="21" t="s">
        <v>444</v>
      </c>
      <c r="C56" s="21" t="s">
        <v>445</v>
      </c>
      <c r="D56" s="20">
        <v>32</v>
      </c>
      <c r="E56" s="27">
        <f t="shared" si="0"/>
        <v>7</v>
      </c>
      <c r="F56" s="27">
        <f t="shared" si="1"/>
        <v>2</v>
      </c>
      <c r="G56" s="28">
        <f t="shared" si="5"/>
        <v>0.21875</v>
      </c>
      <c r="H56" s="29">
        <f t="shared" si="6"/>
        <v>4.5714285714285712</v>
      </c>
      <c r="I56" s="39">
        <f>VLOOKUP(A56,stat,7,0)</f>
        <v>77.260000000000005</v>
      </c>
      <c r="J56" s="39">
        <f>VLOOKUP(A56,stat,8,0)</f>
        <v>92.19</v>
      </c>
      <c r="K56" s="39">
        <f t="shared" si="7"/>
        <v>24.723200000000002</v>
      </c>
      <c r="L56" s="39">
        <f t="shared" si="8"/>
        <v>22.792318080000001</v>
      </c>
      <c r="M56" s="40">
        <f t="shared" si="9"/>
        <v>3.2560454400000003</v>
      </c>
    </row>
    <row r="57" spans="1:13" s="30" customFormat="1" ht="16.5" customHeight="1" x14ac:dyDescent="0.2">
      <c r="A57" s="21" t="s">
        <v>298</v>
      </c>
      <c r="B57" s="21" t="s">
        <v>444</v>
      </c>
      <c r="C57" s="21" t="s">
        <v>445</v>
      </c>
      <c r="D57" s="20">
        <v>87</v>
      </c>
      <c r="E57" s="27">
        <f t="shared" si="0"/>
        <v>17</v>
      </c>
      <c r="F57" s="27">
        <f t="shared" si="1"/>
        <v>5</v>
      </c>
      <c r="G57" s="28">
        <f t="shared" si="5"/>
        <v>0.19540229885057472</v>
      </c>
      <c r="H57" s="29">
        <f t="shared" si="6"/>
        <v>5.117647058823529</v>
      </c>
      <c r="I57" s="39">
        <f>VLOOKUP(A57,stat,7,0)</f>
        <v>80.08</v>
      </c>
      <c r="J57" s="39">
        <f>VLOOKUP(A57,stat,8,0)</f>
        <v>88.56</v>
      </c>
      <c r="K57" s="39">
        <f t="shared" si="7"/>
        <v>69.669600000000003</v>
      </c>
      <c r="L57" s="39">
        <f t="shared" si="8"/>
        <v>61.699397760000004</v>
      </c>
      <c r="M57" s="40">
        <f t="shared" si="9"/>
        <v>3.6293763388235298</v>
      </c>
    </row>
    <row r="58" spans="1:13" s="30" customFormat="1" ht="16.5" customHeight="1" x14ac:dyDescent="0.2">
      <c r="A58" s="21" t="s">
        <v>290</v>
      </c>
      <c r="B58" s="21" t="s">
        <v>444</v>
      </c>
      <c r="C58" s="21" t="s">
        <v>445</v>
      </c>
      <c r="D58" s="20">
        <v>25</v>
      </c>
      <c r="E58" s="27">
        <f t="shared" si="0"/>
        <v>4</v>
      </c>
      <c r="F58" s="27">
        <f t="shared" si="1"/>
        <v>1</v>
      </c>
      <c r="G58" s="28">
        <f t="shared" si="5"/>
        <v>0.16</v>
      </c>
      <c r="H58" s="29">
        <f t="shared" si="6"/>
        <v>6.25</v>
      </c>
      <c r="I58" s="39">
        <f>VLOOKUP(A58,stat,7,0)</f>
        <v>70.97</v>
      </c>
      <c r="J58" s="39">
        <f>VLOOKUP(A58,stat,8,0)</f>
        <v>80.22</v>
      </c>
      <c r="K58" s="39">
        <f t="shared" si="7"/>
        <v>17.7425</v>
      </c>
      <c r="L58" s="39">
        <f t="shared" si="8"/>
        <v>14.233033499999999</v>
      </c>
      <c r="M58" s="40">
        <f t="shared" si="9"/>
        <v>3.5582583749999999</v>
      </c>
    </row>
    <row r="59" spans="1:13" s="30" customFormat="1" ht="16.5" customHeight="1" x14ac:dyDescent="0.2">
      <c r="A59" s="21" t="s">
        <v>302</v>
      </c>
      <c r="B59" s="21" t="s">
        <v>444</v>
      </c>
      <c r="C59" s="21" t="s">
        <v>445</v>
      </c>
      <c r="D59" s="20">
        <v>128</v>
      </c>
      <c r="E59" s="27">
        <f t="shared" si="0"/>
        <v>19</v>
      </c>
      <c r="F59" s="27">
        <f t="shared" si="1"/>
        <v>5</v>
      </c>
      <c r="G59" s="28">
        <f t="shared" si="5"/>
        <v>0.1484375</v>
      </c>
      <c r="H59" s="29">
        <f t="shared" si="6"/>
        <v>6.7368421052631575</v>
      </c>
      <c r="I59" s="39">
        <f>VLOOKUP(A59,stat,7,0)</f>
        <v>74.540000000000006</v>
      </c>
      <c r="J59" s="39">
        <f>VLOOKUP(A59,stat,8,0)</f>
        <v>90.09</v>
      </c>
      <c r="K59" s="39">
        <f t="shared" si="7"/>
        <v>95.411200000000008</v>
      </c>
      <c r="L59" s="39">
        <f t="shared" si="8"/>
        <v>85.955950080000008</v>
      </c>
      <c r="M59" s="40">
        <f t="shared" si="9"/>
        <v>4.5239973726315794</v>
      </c>
    </row>
    <row r="60" spans="1:13" s="30" customFormat="1" ht="16.5" customHeight="1" x14ac:dyDescent="0.2">
      <c r="A60" s="21" t="s">
        <v>299</v>
      </c>
      <c r="B60" s="21" t="s">
        <v>444</v>
      </c>
      <c r="C60" s="21" t="s">
        <v>445</v>
      </c>
      <c r="D60" s="20">
        <v>94</v>
      </c>
      <c r="E60" s="27">
        <f t="shared" si="0"/>
        <v>12</v>
      </c>
      <c r="F60" s="27">
        <f t="shared" si="1"/>
        <v>3</v>
      </c>
      <c r="G60" s="28">
        <f t="shared" si="5"/>
        <v>0.1276595744680851</v>
      </c>
      <c r="H60" s="29">
        <f t="shared" si="6"/>
        <v>7.8333333333333339</v>
      </c>
      <c r="I60" s="39">
        <f>VLOOKUP(A60,stat,7,0)</f>
        <v>73.62</v>
      </c>
      <c r="J60" s="39">
        <f>VLOOKUP(A60,stat,8,0)</f>
        <v>84.5</v>
      </c>
      <c r="K60" s="39">
        <f t="shared" si="7"/>
        <v>69.202800000000011</v>
      </c>
      <c r="L60" s="39">
        <f t="shared" si="8"/>
        <v>58.476366000000006</v>
      </c>
      <c r="M60" s="40">
        <f t="shared" si="9"/>
        <v>4.8730305000000005</v>
      </c>
    </row>
    <row r="61" spans="1:13" s="30" customFormat="1" ht="16.5" customHeight="1" x14ac:dyDescent="0.2">
      <c r="A61" s="21" t="s">
        <v>292</v>
      </c>
      <c r="B61" s="21" t="s">
        <v>444</v>
      </c>
      <c r="C61" s="21" t="s">
        <v>445</v>
      </c>
      <c r="D61" s="20">
        <v>227</v>
      </c>
      <c r="E61" s="27">
        <f t="shared" si="0"/>
        <v>25</v>
      </c>
      <c r="F61" s="27">
        <f t="shared" si="1"/>
        <v>7</v>
      </c>
      <c r="G61" s="28">
        <f t="shared" si="5"/>
        <v>0.11013215859030837</v>
      </c>
      <c r="H61" s="29">
        <f t="shared" si="6"/>
        <v>9.08</v>
      </c>
      <c r="I61" s="39">
        <f>VLOOKUP(A61,stat,7,0)</f>
        <v>75.459999999999994</v>
      </c>
      <c r="J61" s="39">
        <f>VLOOKUP(A61,stat,8,0)</f>
        <v>84.32</v>
      </c>
      <c r="K61" s="39">
        <f t="shared" si="7"/>
        <v>171.29419999999999</v>
      </c>
      <c r="L61" s="39">
        <f t="shared" si="8"/>
        <v>144.43526943999998</v>
      </c>
      <c r="M61" s="40">
        <f t="shared" si="9"/>
        <v>5.7774107775999992</v>
      </c>
    </row>
    <row r="62" spans="1:13" s="30" customFormat="1" ht="16.5" customHeight="1" x14ac:dyDescent="0.2">
      <c r="A62" s="21" t="s">
        <v>291</v>
      </c>
      <c r="B62" s="21" t="s">
        <v>444</v>
      </c>
      <c r="C62" s="21" t="s">
        <v>445</v>
      </c>
      <c r="D62" s="20">
        <v>17</v>
      </c>
      <c r="E62" s="27">
        <f t="shared" si="0"/>
        <v>1</v>
      </c>
      <c r="F62" s="27">
        <f t="shared" si="1"/>
        <v>0</v>
      </c>
      <c r="G62" s="28">
        <f t="shared" si="5"/>
        <v>5.8823529411764705E-2</v>
      </c>
      <c r="H62" s="29">
        <f t="shared" si="6"/>
        <v>17</v>
      </c>
      <c r="I62" s="39">
        <f>VLOOKUP(A62,stat,7,0)</f>
        <v>72.900000000000006</v>
      </c>
      <c r="J62" s="39">
        <f>VLOOKUP(A62,stat,8,0)</f>
        <v>84.28</v>
      </c>
      <c r="K62" s="39">
        <f t="shared" si="7"/>
        <v>12.393000000000002</v>
      </c>
      <c r="L62" s="39">
        <f t="shared" si="8"/>
        <v>10.444820400000003</v>
      </c>
      <c r="M62" s="40">
        <f t="shared" si="9"/>
        <v>10.444820400000003</v>
      </c>
    </row>
    <row r="63" spans="1:13" s="30" customFormat="1" ht="16.5" customHeight="1" x14ac:dyDescent="0.2">
      <c r="A63" s="21" t="s">
        <v>289</v>
      </c>
      <c r="B63" s="21" t="s">
        <v>444</v>
      </c>
      <c r="C63" s="21" t="s">
        <v>445</v>
      </c>
      <c r="D63" s="20">
        <v>26</v>
      </c>
      <c r="E63" s="27">
        <f t="shared" si="0"/>
        <v>1</v>
      </c>
      <c r="F63" s="27">
        <f t="shared" si="1"/>
        <v>0</v>
      </c>
      <c r="G63" s="28">
        <f t="shared" si="5"/>
        <v>3.8461538461538464E-2</v>
      </c>
      <c r="H63" s="29">
        <f t="shared" si="6"/>
        <v>26</v>
      </c>
      <c r="I63" s="39">
        <f>VLOOKUP(A63,stat,7,0)</f>
        <v>77.510000000000005</v>
      </c>
      <c r="J63" s="39">
        <f>VLOOKUP(A63,stat,8,0)</f>
        <v>90.73</v>
      </c>
      <c r="K63" s="39">
        <f t="shared" si="7"/>
        <v>20.152600000000003</v>
      </c>
      <c r="L63" s="39">
        <f t="shared" si="8"/>
        <v>18.284453980000002</v>
      </c>
      <c r="M63" s="40">
        <f t="shared" si="9"/>
        <v>18.284453980000002</v>
      </c>
    </row>
    <row r="64" spans="1:13" s="30" customFormat="1" ht="16.5" customHeight="1" x14ac:dyDescent="0.2">
      <c r="A64" s="21" t="s">
        <v>301</v>
      </c>
      <c r="B64" s="21" t="s">
        <v>444</v>
      </c>
      <c r="C64" s="21" t="s">
        <v>445</v>
      </c>
      <c r="D64" s="20">
        <v>81</v>
      </c>
      <c r="E64" s="27">
        <f t="shared" si="0"/>
        <v>1</v>
      </c>
      <c r="F64" s="27">
        <f t="shared" si="1"/>
        <v>0</v>
      </c>
      <c r="G64" s="28">
        <f t="shared" si="5"/>
        <v>1.2345679012345678E-2</v>
      </c>
      <c r="H64" s="29">
        <f t="shared" si="6"/>
        <v>81</v>
      </c>
      <c r="I64" s="39">
        <f>VLOOKUP(A64,stat,7,0)</f>
        <v>71.510000000000005</v>
      </c>
      <c r="J64" s="39">
        <f>VLOOKUP(A64,stat,8,0)</f>
        <v>86.38</v>
      </c>
      <c r="K64" s="39">
        <f t="shared" si="7"/>
        <v>57.923100000000005</v>
      </c>
      <c r="L64" s="39">
        <f t="shared" si="8"/>
        <v>50.033973780000004</v>
      </c>
      <c r="M64" s="40">
        <f t="shared" si="9"/>
        <v>50.033973780000004</v>
      </c>
    </row>
    <row r="65" spans="1:13" s="30" customFormat="1" ht="16.5" customHeight="1" x14ac:dyDescent="0.2">
      <c r="A65" s="21" t="s">
        <v>300</v>
      </c>
      <c r="B65" s="21" t="s">
        <v>446</v>
      </c>
      <c r="C65" s="21" t="s">
        <v>447</v>
      </c>
      <c r="D65" s="20">
        <v>51</v>
      </c>
      <c r="E65" s="27">
        <f t="shared" si="0"/>
        <v>8</v>
      </c>
      <c r="F65" s="27">
        <f t="shared" si="1"/>
        <v>2</v>
      </c>
      <c r="G65" s="28">
        <f t="shared" si="5"/>
        <v>0.15686274509803921</v>
      </c>
      <c r="H65" s="29">
        <f t="shared" si="6"/>
        <v>6.375</v>
      </c>
      <c r="I65" s="39">
        <f>VLOOKUP(A65,stat,7,0)</f>
        <v>75.81</v>
      </c>
      <c r="J65" s="39">
        <f>VLOOKUP(A65,stat,8,0)</f>
        <v>88.54</v>
      </c>
      <c r="K65" s="39">
        <f t="shared" si="7"/>
        <v>38.6631</v>
      </c>
      <c r="L65" s="39">
        <f t="shared" si="8"/>
        <v>34.232308740000001</v>
      </c>
      <c r="M65" s="40">
        <f t="shared" si="9"/>
        <v>4.2790385925000001</v>
      </c>
    </row>
    <row r="66" spans="1:13" s="30" customFormat="1" ht="16.5" customHeight="1" x14ac:dyDescent="0.2">
      <c r="A66" s="21" t="s">
        <v>438</v>
      </c>
      <c r="B66" s="21" t="s">
        <v>446</v>
      </c>
      <c r="C66" s="21" t="s">
        <v>447</v>
      </c>
      <c r="D66" s="20">
        <v>21</v>
      </c>
      <c r="E66" s="27">
        <f t="shared" si="0"/>
        <v>3</v>
      </c>
      <c r="F66" s="27">
        <f t="shared" si="1"/>
        <v>0</v>
      </c>
      <c r="G66" s="28">
        <f t="shared" si="5"/>
        <v>0.14285714285714285</v>
      </c>
      <c r="H66" s="29">
        <f t="shared" si="6"/>
        <v>7</v>
      </c>
      <c r="I66" s="39">
        <f>VLOOKUP(A66,stat,7,0)</f>
        <v>80.31</v>
      </c>
      <c r="J66" s="39">
        <f>VLOOKUP(A66,stat,8,0)</f>
        <v>92.25</v>
      </c>
      <c r="K66" s="39">
        <f t="shared" si="7"/>
        <v>16.865099999999998</v>
      </c>
      <c r="L66" s="39">
        <f t="shared" si="8"/>
        <v>15.558054749999998</v>
      </c>
      <c r="M66" s="40">
        <f t="shared" si="9"/>
        <v>5.1860182499999992</v>
      </c>
    </row>
    <row r="67" spans="1:13" s="30" customFormat="1" ht="16.5" customHeight="1" x14ac:dyDescent="0.2">
      <c r="A67" s="21" t="s">
        <v>297</v>
      </c>
      <c r="B67" s="21" t="s">
        <v>446</v>
      </c>
      <c r="C67" s="21" t="s">
        <v>447</v>
      </c>
      <c r="D67" s="20">
        <v>7</v>
      </c>
      <c r="E67" s="27">
        <f t="shared" ref="E67:E130" si="10">VLOOKUP(A67&amp;B67,P,6,0)</f>
        <v>1</v>
      </c>
      <c r="F67" s="27">
        <f t="shared" ref="F67:F130" si="11">VLOOKUP(A67&amp;B67,P,7,0)</f>
        <v>0</v>
      </c>
      <c r="G67" s="28">
        <f t="shared" ref="G67:G130" si="12">E67/D67</f>
        <v>0.14285714285714285</v>
      </c>
      <c r="H67" s="29">
        <f t="shared" ref="H67:H130" si="13">1/G67</f>
        <v>7</v>
      </c>
      <c r="I67" s="39">
        <f>VLOOKUP(A67,stat,7,0)</f>
        <v>76.03</v>
      </c>
      <c r="J67" s="39">
        <f>VLOOKUP(A67,stat,8,0)</f>
        <v>85.8</v>
      </c>
      <c r="K67" s="39">
        <f t="shared" si="7"/>
        <v>5.3221000000000007</v>
      </c>
      <c r="L67" s="39">
        <f t="shared" si="8"/>
        <v>4.5663618000000001</v>
      </c>
      <c r="M67" s="40">
        <f t="shared" si="9"/>
        <v>4.5663618000000001</v>
      </c>
    </row>
    <row r="68" spans="1:13" s="30" customFormat="1" ht="16.5" customHeight="1" x14ac:dyDescent="0.2">
      <c r="A68" s="21" t="s">
        <v>290</v>
      </c>
      <c r="B68" s="21" t="s">
        <v>446</v>
      </c>
      <c r="C68" s="21" t="s">
        <v>447</v>
      </c>
      <c r="D68" s="20">
        <v>24</v>
      </c>
      <c r="E68" s="27">
        <f t="shared" si="10"/>
        <v>3</v>
      </c>
      <c r="F68" s="27">
        <f t="shared" si="11"/>
        <v>0</v>
      </c>
      <c r="G68" s="28">
        <f t="shared" si="12"/>
        <v>0.125</v>
      </c>
      <c r="H68" s="29">
        <f t="shared" si="13"/>
        <v>8</v>
      </c>
      <c r="I68" s="39">
        <f>VLOOKUP(A68,stat,7,0)</f>
        <v>70.97</v>
      </c>
      <c r="J68" s="39">
        <f>VLOOKUP(A68,stat,8,0)</f>
        <v>80.22</v>
      </c>
      <c r="K68" s="39">
        <f t="shared" ref="K68:K131" si="14">D68*I68/100</f>
        <v>17.032799999999998</v>
      </c>
      <c r="L68" s="39">
        <f t="shared" ref="L68:L131" si="15">K68*J68/100</f>
        <v>13.663712159999998</v>
      </c>
      <c r="M68" s="40">
        <f t="shared" ref="M68:M131" si="16">L68/E68</f>
        <v>4.5545707199999992</v>
      </c>
    </row>
    <row r="69" spans="1:13" s="30" customFormat="1" ht="16.5" customHeight="1" x14ac:dyDescent="0.2">
      <c r="A69" s="21" t="s">
        <v>298</v>
      </c>
      <c r="B69" s="21" t="s">
        <v>446</v>
      </c>
      <c r="C69" s="21" t="s">
        <v>447</v>
      </c>
      <c r="D69" s="20">
        <v>274</v>
      </c>
      <c r="E69" s="27">
        <f t="shared" si="10"/>
        <v>25</v>
      </c>
      <c r="F69" s="27">
        <f t="shared" si="11"/>
        <v>7</v>
      </c>
      <c r="G69" s="28">
        <f t="shared" si="12"/>
        <v>9.1240875912408759E-2</v>
      </c>
      <c r="H69" s="29">
        <f t="shared" si="13"/>
        <v>10.96</v>
      </c>
      <c r="I69" s="39">
        <f>VLOOKUP(A69,stat,7,0)</f>
        <v>80.08</v>
      </c>
      <c r="J69" s="39">
        <f>VLOOKUP(A69,stat,8,0)</f>
        <v>88.56</v>
      </c>
      <c r="K69" s="39">
        <f t="shared" si="14"/>
        <v>219.41919999999999</v>
      </c>
      <c r="L69" s="39">
        <f t="shared" si="15"/>
        <v>194.31764351999999</v>
      </c>
      <c r="M69" s="40">
        <f t="shared" si="16"/>
        <v>7.7727057407999993</v>
      </c>
    </row>
    <row r="70" spans="1:13" s="30" customFormat="1" ht="16.5" customHeight="1" x14ac:dyDescent="0.2">
      <c r="A70" s="21" t="s">
        <v>289</v>
      </c>
      <c r="B70" s="21" t="s">
        <v>446</v>
      </c>
      <c r="C70" s="21" t="s">
        <v>447</v>
      </c>
      <c r="D70" s="20">
        <v>22</v>
      </c>
      <c r="E70" s="27">
        <f t="shared" si="10"/>
        <v>2</v>
      </c>
      <c r="F70" s="27">
        <f t="shared" si="11"/>
        <v>0</v>
      </c>
      <c r="G70" s="28">
        <f t="shared" si="12"/>
        <v>9.0909090909090912E-2</v>
      </c>
      <c r="H70" s="29">
        <f t="shared" si="13"/>
        <v>11</v>
      </c>
      <c r="I70" s="39">
        <f>VLOOKUP(A70,stat,7,0)</f>
        <v>77.510000000000005</v>
      </c>
      <c r="J70" s="39">
        <f>VLOOKUP(A70,stat,8,0)</f>
        <v>90.73</v>
      </c>
      <c r="K70" s="39">
        <f t="shared" si="14"/>
        <v>17.052199999999999</v>
      </c>
      <c r="L70" s="39">
        <f t="shared" si="15"/>
        <v>15.471461059999999</v>
      </c>
      <c r="M70" s="40">
        <f t="shared" si="16"/>
        <v>7.7357305299999997</v>
      </c>
    </row>
    <row r="71" spans="1:13" s="30" customFormat="1" ht="16.5" customHeight="1" x14ac:dyDescent="0.2">
      <c r="A71" s="21" t="s">
        <v>304</v>
      </c>
      <c r="B71" s="21" t="s">
        <v>446</v>
      </c>
      <c r="C71" s="21" t="s">
        <v>447</v>
      </c>
      <c r="D71" s="20">
        <v>222</v>
      </c>
      <c r="E71" s="27">
        <f t="shared" si="10"/>
        <v>18</v>
      </c>
      <c r="F71" s="27">
        <f t="shared" si="11"/>
        <v>5</v>
      </c>
      <c r="G71" s="28">
        <f t="shared" si="12"/>
        <v>8.1081081081081086E-2</v>
      </c>
      <c r="H71" s="29">
        <f t="shared" si="13"/>
        <v>12.333333333333332</v>
      </c>
      <c r="I71" s="39">
        <f>VLOOKUP(A71,stat,7,0)</f>
        <v>74.86</v>
      </c>
      <c r="J71" s="39">
        <f>VLOOKUP(A71,stat,8,0)</f>
        <v>87.63</v>
      </c>
      <c r="K71" s="39">
        <f t="shared" si="14"/>
        <v>166.18919999999997</v>
      </c>
      <c r="L71" s="39">
        <f t="shared" si="15"/>
        <v>145.63159595999997</v>
      </c>
      <c r="M71" s="40">
        <f t="shared" si="16"/>
        <v>8.0906442199999979</v>
      </c>
    </row>
    <row r="72" spans="1:13" s="30" customFormat="1" ht="16.5" customHeight="1" x14ac:dyDescent="0.2">
      <c r="A72" s="21" t="s">
        <v>296</v>
      </c>
      <c r="B72" s="21" t="s">
        <v>446</v>
      </c>
      <c r="C72" s="21" t="s">
        <v>447</v>
      </c>
      <c r="D72" s="20">
        <v>66</v>
      </c>
      <c r="E72" s="27">
        <f t="shared" si="10"/>
        <v>5</v>
      </c>
      <c r="F72" s="27">
        <f t="shared" si="11"/>
        <v>1</v>
      </c>
      <c r="G72" s="28">
        <f t="shared" si="12"/>
        <v>7.575757575757576E-2</v>
      </c>
      <c r="H72" s="29">
        <f t="shared" si="13"/>
        <v>13.2</v>
      </c>
      <c r="I72" s="39">
        <f>VLOOKUP(A72,stat,7,0)</f>
        <v>77.260000000000005</v>
      </c>
      <c r="J72" s="39">
        <f>VLOOKUP(A72,stat,8,0)</f>
        <v>92.19</v>
      </c>
      <c r="K72" s="39">
        <f t="shared" si="14"/>
        <v>50.991600000000005</v>
      </c>
      <c r="L72" s="39">
        <f t="shared" si="15"/>
        <v>47.009156040000008</v>
      </c>
      <c r="M72" s="40">
        <f t="shared" si="16"/>
        <v>9.4018312080000008</v>
      </c>
    </row>
    <row r="73" spans="1:13" s="30" customFormat="1" ht="16.5" customHeight="1" x14ac:dyDescent="0.2">
      <c r="A73" s="21" t="s">
        <v>303</v>
      </c>
      <c r="B73" s="21" t="s">
        <v>446</v>
      </c>
      <c r="C73" s="21" t="s">
        <v>447</v>
      </c>
      <c r="D73" s="20">
        <v>29</v>
      </c>
      <c r="E73" s="27">
        <f t="shared" si="10"/>
        <v>2</v>
      </c>
      <c r="F73" s="27">
        <f t="shared" si="11"/>
        <v>0</v>
      </c>
      <c r="G73" s="28">
        <f t="shared" si="12"/>
        <v>6.8965517241379309E-2</v>
      </c>
      <c r="H73" s="29">
        <f t="shared" si="13"/>
        <v>14.5</v>
      </c>
      <c r="I73" s="39">
        <f>VLOOKUP(A73,stat,7,0)</f>
        <v>79.540000000000006</v>
      </c>
      <c r="J73" s="39">
        <f>VLOOKUP(A73,stat,8,0)</f>
        <v>89</v>
      </c>
      <c r="K73" s="39">
        <f t="shared" si="14"/>
        <v>23.066600000000005</v>
      </c>
      <c r="L73" s="39">
        <f t="shared" si="15"/>
        <v>20.529274000000004</v>
      </c>
      <c r="M73" s="40">
        <f t="shared" si="16"/>
        <v>10.264637000000002</v>
      </c>
    </row>
    <row r="74" spans="1:13" s="30" customFormat="1" ht="16.5" customHeight="1" x14ac:dyDescent="0.2">
      <c r="A74" s="21" t="s">
        <v>292</v>
      </c>
      <c r="B74" s="21" t="s">
        <v>446</v>
      </c>
      <c r="C74" s="21" t="s">
        <v>447</v>
      </c>
      <c r="D74" s="20">
        <v>162</v>
      </c>
      <c r="E74" s="27">
        <f t="shared" si="10"/>
        <v>11</v>
      </c>
      <c r="F74" s="27">
        <f t="shared" si="11"/>
        <v>3</v>
      </c>
      <c r="G74" s="28">
        <f t="shared" si="12"/>
        <v>6.7901234567901231E-2</v>
      </c>
      <c r="H74" s="29">
        <f t="shared" si="13"/>
        <v>14.727272727272728</v>
      </c>
      <c r="I74" s="39">
        <f>VLOOKUP(A74,stat,7,0)</f>
        <v>75.459999999999994</v>
      </c>
      <c r="J74" s="39">
        <f>VLOOKUP(A74,stat,8,0)</f>
        <v>84.32</v>
      </c>
      <c r="K74" s="39">
        <f t="shared" si="14"/>
        <v>122.24519999999998</v>
      </c>
      <c r="L74" s="39">
        <f t="shared" si="15"/>
        <v>103.07715263999998</v>
      </c>
      <c r="M74" s="40">
        <f t="shared" si="16"/>
        <v>9.370650239999998</v>
      </c>
    </row>
    <row r="75" spans="1:13" s="30" customFormat="1" ht="16.5" customHeight="1" x14ac:dyDescent="0.2">
      <c r="A75" s="21" t="s">
        <v>295</v>
      </c>
      <c r="B75" s="21" t="s">
        <v>446</v>
      </c>
      <c r="C75" s="21" t="s">
        <v>447</v>
      </c>
      <c r="D75" s="20">
        <v>339</v>
      </c>
      <c r="E75" s="27">
        <f t="shared" si="10"/>
        <v>19</v>
      </c>
      <c r="F75" s="27">
        <f t="shared" si="11"/>
        <v>5</v>
      </c>
      <c r="G75" s="28">
        <f t="shared" si="12"/>
        <v>5.6047197640117993E-2</v>
      </c>
      <c r="H75" s="29">
        <f t="shared" si="13"/>
        <v>17.842105263157894</v>
      </c>
      <c r="I75" s="39">
        <f>VLOOKUP(A75,stat,7,0)</f>
        <v>74.63</v>
      </c>
      <c r="J75" s="39">
        <f>VLOOKUP(A75,stat,8,0)</f>
        <v>85.63</v>
      </c>
      <c r="K75" s="39">
        <f t="shared" si="14"/>
        <v>252.9957</v>
      </c>
      <c r="L75" s="39">
        <f t="shared" si="15"/>
        <v>216.64021790999999</v>
      </c>
      <c r="M75" s="40">
        <f t="shared" si="16"/>
        <v>11.402116732105263</v>
      </c>
    </row>
    <row r="76" spans="1:13" s="30" customFormat="1" ht="16.5" customHeight="1" x14ac:dyDescent="0.2">
      <c r="A76" s="21" t="s">
        <v>293</v>
      </c>
      <c r="B76" s="21" t="s">
        <v>446</v>
      </c>
      <c r="C76" s="21" t="s">
        <v>447</v>
      </c>
      <c r="D76" s="20">
        <v>220</v>
      </c>
      <c r="E76" s="27">
        <f t="shared" si="10"/>
        <v>12</v>
      </c>
      <c r="F76" s="27">
        <f t="shared" si="11"/>
        <v>3</v>
      </c>
      <c r="G76" s="28">
        <f t="shared" si="12"/>
        <v>5.4545454545454543E-2</v>
      </c>
      <c r="H76" s="29">
        <f t="shared" si="13"/>
        <v>18.333333333333336</v>
      </c>
      <c r="I76" s="39">
        <f>VLOOKUP(A76,stat,7,0)</f>
        <v>76.239999999999995</v>
      </c>
      <c r="J76" s="39">
        <f>VLOOKUP(A76,stat,8,0)</f>
        <v>87.31</v>
      </c>
      <c r="K76" s="39">
        <f t="shared" si="14"/>
        <v>167.72799999999998</v>
      </c>
      <c r="L76" s="39">
        <f t="shared" si="15"/>
        <v>146.44331679999999</v>
      </c>
      <c r="M76" s="40">
        <f t="shared" si="16"/>
        <v>12.203609733333332</v>
      </c>
    </row>
    <row r="77" spans="1:13" s="30" customFormat="1" ht="16.5" customHeight="1" x14ac:dyDescent="0.2">
      <c r="A77" s="21" t="s">
        <v>437</v>
      </c>
      <c r="B77" s="21" t="s">
        <v>446</v>
      </c>
      <c r="C77" s="21" t="s">
        <v>447</v>
      </c>
      <c r="D77" s="20">
        <v>104</v>
      </c>
      <c r="E77" s="27">
        <f t="shared" si="10"/>
        <v>5</v>
      </c>
      <c r="F77" s="27">
        <f t="shared" si="11"/>
        <v>1</v>
      </c>
      <c r="G77" s="28">
        <f t="shared" si="12"/>
        <v>4.807692307692308E-2</v>
      </c>
      <c r="H77" s="29">
        <f t="shared" si="13"/>
        <v>20.799999999999997</v>
      </c>
      <c r="I77" s="39">
        <f>VLOOKUP(A77,stat,7,0)</f>
        <v>74.67</v>
      </c>
      <c r="J77" s="39">
        <f>VLOOKUP(A77,stat,8,0)</f>
        <v>90.01</v>
      </c>
      <c r="K77" s="39">
        <f t="shared" si="14"/>
        <v>77.656800000000004</v>
      </c>
      <c r="L77" s="39">
        <f t="shared" si="15"/>
        <v>69.898885680000006</v>
      </c>
      <c r="M77" s="40">
        <f t="shared" si="16"/>
        <v>13.979777136000001</v>
      </c>
    </row>
    <row r="78" spans="1:13" s="30" customFormat="1" ht="16.5" customHeight="1" x14ac:dyDescent="0.2">
      <c r="A78" s="21" t="s">
        <v>294</v>
      </c>
      <c r="B78" s="21" t="s">
        <v>446</v>
      </c>
      <c r="C78" s="21" t="s">
        <v>447</v>
      </c>
      <c r="D78" s="20">
        <v>70</v>
      </c>
      <c r="E78" s="27">
        <f t="shared" si="10"/>
        <v>3</v>
      </c>
      <c r="F78" s="27">
        <f t="shared" si="11"/>
        <v>0</v>
      </c>
      <c r="G78" s="28">
        <f t="shared" si="12"/>
        <v>4.2857142857142858E-2</v>
      </c>
      <c r="H78" s="29">
        <f t="shared" si="13"/>
        <v>23.333333333333332</v>
      </c>
      <c r="I78" s="39">
        <f>VLOOKUP(A78,stat,7,0)</f>
        <v>79.2</v>
      </c>
      <c r="J78" s="39">
        <f>VLOOKUP(A78,stat,8,0)</f>
        <v>90.3</v>
      </c>
      <c r="K78" s="39">
        <f t="shared" si="14"/>
        <v>55.44</v>
      </c>
      <c r="L78" s="39">
        <f t="shared" si="15"/>
        <v>50.06232</v>
      </c>
      <c r="M78" s="40">
        <f t="shared" si="16"/>
        <v>16.687439999999999</v>
      </c>
    </row>
    <row r="79" spans="1:13" s="30" customFormat="1" ht="16.5" customHeight="1" x14ac:dyDescent="0.2">
      <c r="A79" s="21" t="s">
        <v>299</v>
      </c>
      <c r="B79" s="21" t="s">
        <v>446</v>
      </c>
      <c r="C79" s="21" t="s">
        <v>447</v>
      </c>
      <c r="D79" s="20">
        <v>63</v>
      </c>
      <c r="E79" s="27">
        <f t="shared" si="10"/>
        <v>2</v>
      </c>
      <c r="F79" s="27">
        <f t="shared" si="11"/>
        <v>0</v>
      </c>
      <c r="G79" s="28">
        <f t="shared" si="12"/>
        <v>3.1746031746031744E-2</v>
      </c>
      <c r="H79" s="29">
        <f t="shared" si="13"/>
        <v>31.5</v>
      </c>
      <c r="I79" s="39">
        <f>VLOOKUP(A79,stat,7,0)</f>
        <v>73.62</v>
      </c>
      <c r="J79" s="39">
        <f>VLOOKUP(A79,stat,8,0)</f>
        <v>84.5</v>
      </c>
      <c r="K79" s="39">
        <f t="shared" si="14"/>
        <v>46.380600000000001</v>
      </c>
      <c r="L79" s="39">
        <f t="shared" si="15"/>
        <v>39.191606999999998</v>
      </c>
      <c r="M79" s="40">
        <f t="shared" si="16"/>
        <v>19.595803499999999</v>
      </c>
    </row>
    <row r="80" spans="1:13" s="30" customFormat="1" ht="16.5" customHeight="1" x14ac:dyDescent="0.2">
      <c r="A80" s="21" t="s">
        <v>301</v>
      </c>
      <c r="B80" s="21" t="s">
        <v>446</v>
      </c>
      <c r="C80" s="21" t="s">
        <v>447</v>
      </c>
      <c r="D80" s="20">
        <v>128</v>
      </c>
      <c r="E80" s="27">
        <f t="shared" si="10"/>
        <v>2</v>
      </c>
      <c r="F80" s="27">
        <f t="shared" si="11"/>
        <v>0</v>
      </c>
      <c r="G80" s="28">
        <f t="shared" si="12"/>
        <v>1.5625E-2</v>
      </c>
      <c r="H80" s="29">
        <f t="shared" si="13"/>
        <v>64</v>
      </c>
      <c r="I80" s="39">
        <f>VLOOKUP(A80,stat,7,0)</f>
        <v>71.510000000000005</v>
      </c>
      <c r="J80" s="39">
        <f>VLOOKUP(A80,stat,8,0)</f>
        <v>86.38</v>
      </c>
      <c r="K80" s="39">
        <f t="shared" si="14"/>
        <v>91.532800000000009</v>
      </c>
      <c r="L80" s="39">
        <f t="shared" si="15"/>
        <v>79.066032640000003</v>
      </c>
      <c r="M80" s="40">
        <f t="shared" si="16"/>
        <v>39.533016320000002</v>
      </c>
    </row>
    <row r="81" spans="1:13" s="30" customFormat="1" ht="16.5" customHeight="1" x14ac:dyDescent="0.2">
      <c r="A81" s="21" t="s">
        <v>302</v>
      </c>
      <c r="B81" s="21" t="s">
        <v>446</v>
      </c>
      <c r="C81" s="21" t="s">
        <v>447</v>
      </c>
      <c r="D81" s="20">
        <v>147</v>
      </c>
      <c r="E81" s="27">
        <f t="shared" si="10"/>
        <v>1</v>
      </c>
      <c r="F81" s="27">
        <f t="shared" si="11"/>
        <v>0</v>
      </c>
      <c r="G81" s="28">
        <f t="shared" si="12"/>
        <v>6.8027210884353739E-3</v>
      </c>
      <c r="H81" s="29">
        <f t="shared" si="13"/>
        <v>147</v>
      </c>
      <c r="I81" s="39">
        <f>VLOOKUP(A81,stat,7,0)</f>
        <v>74.540000000000006</v>
      </c>
      <c r="J81" s="39">
        <f>VLOOKUP(A81,stat,8,0)</f>
        <v>90.09</v>
      </c>
      <c r="K81" s="39">
        <f t="shared" si="14"/>
        <v>109.57380000000001</v>
      </c>
      <c r="L81" s="39">
        <f t="shared" si="15"/>
        <v>98.715036420000018</v>
      </c>
      <c r="M81" s="40">
        <f t="shared" si="16"/>
        <v>98.715036420000018</v>
      </c>
    </row>
    <row r="82" spans="1:13" s="30" customFormat="1" ht="16.5" customHeight="1" x14ac:dyDescent="0.2">
      <c r="A82" s="21" t="s">
        <v>303</v>
      </c>
      <c r="B82" s="21" t="s">
        <v>448</v>
      </c>
      <c r="C82" s="21" t="s">
        <v>449</v>
      </c>
      <c r="D82" s="20">
        <v>23</v>
      </c>
      <c r="E82" s="27">
        <f t="shared" si="10"/>
        <v>7</v>
      </c>
      <c r="F82" s="27">
        <f t="shared" si="11"/>
        <v>2</v>
      </c>
      <c r="G82" s="28">
        <f t="shared" si="12"/>
        <v>0.30434782608695654</v>
      </c>
      <c r="H82" s="29">
        <f t="shared" si="13"/>
        <v>3.2857142857142856</v>
      </c>
      <c r="I82" s="39">
        <f>VLOOKUP(A82,stat,7,0)</f>
        <v>79.540000000000006</v>
      </c>
      <c r="J82" s="39">
        <f>VLOOKUP(A82,stat,8,0)</f>
        <v>89</v>
      </c>
      <c r="K82" s="39">
        <f t="shared" si="14"/>
        <v>18.2942</v>
      </c>
      <c r="L82" s="39">
        <f t="shared" si="15"/>
        <v>16.281838</v>
      </c>
      <c r="M82" s="40">
        <f t="shared" si="16"/>
        <v>2.3259768571428574</v>
      </c>
    </row>
    <row r="83" spans="1:13" s="30" customFormat="1" ht="16.5" customHeight="1" x14ac:dyDescent="0.2">
      <c r="A83" s="21" t="s">
        <v>438</v>
      </c>
      <c r="B83" s="21" t="s">
        <v>448</v>
      </c>
      <c r="C83" s="21" t="s">
        <v>449</v>
      </c>
      <c r="D83" s="20">
        <v>16</v>
      </c>
      <c r="E83" s="27">
        <f t="shared" si="10"/>
        <v>4</v>
      </c>
      <c r="F83" s="27">
        <f t="shared" si="11"/>
        <v>1</v>
      </c>
      <c r="G83" s="28">
        <f t="shared" si="12"/>
        <v>0.25</v>
      </c>
      <c r="H83" s="29">
        <f t="shared" si="13"/>
        <v>4</v>
      </c>
      <c r="I83" s="39">
        <f>VLOOKUP(A83,stat,7,0)</f>
        <v>80.31</v>
      </c>
      <c r="J83" s="39">
        <f>VLOOKUP(A83,stat,8,0)</f>
        <v>92.25</v>
      </c>
      <c r="K83" s="39">
        <f t="shared" si="14"/>
        <v>12.849600000000001</v>
      </c>
      <c r="L83" s="39">
        <f t="shared" si="15"/>
        <v>11.853756000000001</v>
      </c>
      <c r="M83" s="40">
        <f t="shared" si="16"/>
        <v>2.9634390000000002</v>
      </c>
    </row>
    <row r="84" spans="1:13" s="30" customFormat="1" ht="16.5" customHeight="1" x14ac:dyDescent="0.2">
      <c r="A84" s="21" t="s">
        <v>300</v>
      </c>
      <c r="B84" s="21" t="s">
        <v>448</v>
      </c>
      <c r="C84" s="21" t="s">
        <v>449</v>
      </c>
      <c r="D84" s="20">
        <v>22</v>
      </c>
      <c r="E84" s="27">
        <f t="shared" si="10"/>
        <v>5</v>
      </c>
      <c r="F84" s="27">
        <f t="shared" si="11"/>
        <v>1</v>
      </c>
      <c r="G84" s="28">
        <f t="shared" si="12"/>
        <v>0.22727272727272727</v>
      </c>
      <c r="H84" s="29">
        <f t="shared" si="13"/>
        <v>4.4000000000000004</v>
      </c>
      <c r="I84" s="39">
        <f>VLOOKUP(A84,stat,7,0)</f>
        <v>75.81</v>
      </c>
      <c r="J84" s="39">
        <f>VLOOKUP(A84,stat,8,0)</f>
        <v>88.54</v>
      </c>
      <c r="K84" s="39">
        <f t="shared" si="14"/>
        <v>16.6782</v>
      </c>
      <c r="L84" s="39">
        <f t="shared" si="15"/>
        <v>14.76687828</v>
      </c>
      <c r="M84" s="40">
        <f t="shared" si="16"/>
        <v>2.953375656</v>
      </c>
    </row>
    <row r="85" spans="1:13" s="30" customFormat="1" ht="16.5" customHeight="1" x14ac:dyDescent="0.2">
      <c r="A85" s="21" t="s">
        <v>294</v>
      </c>
      <c r="B85" s="21" t="s">
        <v>448</v>
      </c>
      <c r="C85" s="21" t="s">
        <v>449</v>
      </c>
      <c r="D85" s="20">
        <v>18</v>
      </c>
      <c r="E85" s="27">
        <f t="shared" si="10"/>
        <v>4</v>
      </c>
      <c r="F85" s="27">
        <f t="shared" si="11"/>
        <v>1</v>
      </c>
      <c r="G85" s="28">
        <f t="shared" si="12"/>
        <v>0.22222222222222221</v>
      </c>
      <c r="H85" s="29">
        <f t="shared" si="13"/>
        <v>4.5</v>
      </c>
      <c r="I85" s="39">
        <f>VLOOKUP(A85,stat,7,0)</f>
        <v>79.2</v>
      </c>
      <c r="J85" s="39">
        <f>VLOOKUP(A85,stat,8,0)</f>
        <v>90.3</v>
      </c>
      <c r="K85" s="39">
        <f t="shared" si="14"/>
        <v>14.256000000000002</v>
      </c>
      <c r="L85" s="39">
        <f t="shared" si="15"/>
        <v>12.873168</v>
      </c>
      <c r="M85" s="40">
        <f t="shared" si="16"/>
        <v>3.2182919999999999</v>
      </c>
    </row>
    <row r="86" spans="1:13" s="30" customFormat="1" ht="16.5" customHeight="1" x14ac:dyDescent="0.2">
      <c r="A86" s="21" t="s">
        <v>304</v>
      </c>
      <c r="B86" s="21" t="s">
        <v>448</v>
      </c>
      <c r="C86" s="21" t="s">
        <v>449</v>
      </c>
      <c r="D86" s="20">
        <v>82</v>
      </c>
      <c r="E86" s="27">
        <f t="shared" si="10"/>
        <v>15</v>
      </c>
      <c r="F86" s="27">
        <f t="shared" si="11"/>
        <v>4</v>
      </c>
      <c r="G86" s="28">
        <f t="shared" si="12"/>
        <v>0.18292682926829268</v>
      </c>
      <c r="H86" s="29">
        <f t="shared" si="13"/>
        <v>5.4666666666666668</v>
      </c>
      <c r="I86" s="39">
        <f>VLOOKUP(A86,stat,7,0)</f>
        <v>74.86</v>
      </c>
      <c r="J86" s="39">
        <f>VLOOKUP(A86,stat,8,0)</f>
        <v>87.63</v>
      </c>
      <c r="K86" s="39">
        <f t="shared" si="14"/>
        <v>61.385199999999998</v>
      </c>
      <c r="L86" s="39">
        <f t="shared" si="15"/>
        <v>53.791850759999996</v>
      </c>
      <c r="M86" s="40">
        <f t="shared" si="16"/>
        <v>3.5861233839999995</v>
      </c>
    </row>
    <row r="87" spans="1:13" s="30" customFormat="1" ht="16.5" customHeight="1" x14ac:dyDescent="0.2">
      <c r="A87" s="21" t="s">
        <v>295</v>
      </c>
      <c r="B87" s="21" t="s">
        <v>448</v>
      </c>
      <c r="C87" s="21" t="s">
        <v>449</v>
      </c>
      <c r="D87" s="20">
        <v>167</v>
      </c>
      <c r="E87" s="27">
        <f t="shared" si="10"/>
        <v>20</v>
      </c>
      <c r="F87" s="27">
        <f t="shared" si="11"/>
        <v>6</v>
      </c>
      <c r="G87" s="28">
        <f t="shared" si="12"/>
        <v>0.11976047904191617</v>
      </c>
      <c r="H87" s="29">
        <f t="shared" si="13"/>
        <v>8.35</v>
      </c>
      <c r="I87" s="39">
        <f>VLOOKUP(A87,stat,7,0)</f>
        <v>74.63</v>
      </c>
      <c r="J87" s="39">
        <f>VLOOKUP(A87,stat,8,0)</f>
        <v>85.63</v>
      </c>
      <c r="K87" s="39">
        <f t="shared" si="14"/>
        <v>124.63209999999999</v>
      </c>
      <c r="L87" s="39">
        <f t="shared" si="15"/>
        <v>106.72246722999998</v>
      </c>
      <c r="M87" s="40">
        <f t="shared" si="16"/>
        <v>5.3361233614999986</v>
      </c>
    </row>
    <row r="88" spans="1:13" s="30" customFormat="1" ht="16.5" customHeight="1" x14ac:dyDescent="0.2">
      <c r="A88" s="21" t="s">
        <v>289</v>
      </c>
      <c r="B88" s="21" t="s">
        <v>448</v>
      </c>
      <c r="C88" s="21" t="s">
        <v>449</v>
      </c>
      <c r="D88" s="20">
        <v>19</v>
      </c>
      <c r="E88" s="27">
        <f t="shared" si="10"/>
        <v>2</v>
      </c>
      <c r="F88" s="27">
        <f t="shared" si="11"/>
        <v>0</v>
      </c>
      <c r="G88" s="28">
        <f t="shared" si="12"/>
        <v>0.10526315789473684</v>
      </c>
      <c r="H88" s="29">
        <f t="shared" si="13"/>
        <v>9.5</v>
      </c>
      <c r="I88" s="39">
        <f>VLOOKUP(A88,stat,7,0)</f>
        <v>77.510000000000005</v>
      </c>
      <c r="J88" s="39">
        <f>VLOOKUP(A88,stat,8,0)</f>
        <v>90.73</v>
      </c>
      <c r="K88" s="39">
        <f t="shared" si="14"/>
        <v>14.726900000000001</v>
      </c>
      <c r="L88" s="39">
        <f t="shared" si="15"/>
        <v>13.361716370000002</v>
      </c>
      <c r="M88" s="40">
        <f t="shared" si="16"/>
        <v>6.6808581850000008</v>
      </c>
    </row>
    <row r="89" spans="1:13" s="30" customFormat="1" ht="16.5" customHeight="1" x14ac:dyDescent="0.2">
      <c r="A89" s="21" t="s">
        <v>296</v>
      </c>
      <c r="B89" s="21" t="s">
        <v>448</v>
      </c>
      <c r="C89" s="21" t="s">
        <v>449</v>
      </c>
      <c r="D89" s="20">
        <v>22</v>
      </c>
      <c r="E89" s="27">
        <f t="shared" si="10"/>
        <v>2</v>
      </c>
      <c r="F89" s="27">
        <f t="shared" si="11"/>
        <v>0</v>
      </c>
      <c r="G89" s="28">
        <f t="shared" si="12"/>
        <v>9.0909090909090912E-2</v>
      </c>
      <c r="H89" s="29">
        <f t="shared" si="13"/>
        <v>11</v>
      </c>
      <c r="I89" s="39">
        <f>VLOOKUP(A89,stat,7,0)</f>
        <v>77.260000000000005</v>
      </c>
      <c r="J89" s="39">
        <f>VLOOKUP(A89,stat,8,0)</f>
        <v>92.19</v>
      </c>
      <c r="K89" s="39">
        <f t="shared" si="14"/>
        <v>16.997199999999999</v>
      </c>
      <c r="L89" s="39">
        <f t="shared" si="15"/>
        <v>15.669718679999999</v>
      </c>
      <c r="M89" s="40">
        <f t="shared" si="16"/>
        <v>7.8348593399999995</v>
      </c>
    </row>
    <row r="90" spans="1:13" s="30" customFormat="1" ht="16.5" customHeight="1" x14ac:dyDescent="0.2">
      <c r="A90" s="21" t="s">
        <v>298</v>
      </c>
      <c r="B90" s="21" t="s">
        <v>448</v>
      </c>
      <c r="C90" s="21" t="s">
        <v>449</v>
      </c>
      <c r="D90" s="20">
        <v>44</v>
      </c>
      <c r="E90" s="27">
        <f t="shared" si="10"/>
        <v>4</v>
      </c>
      <c r="F90" s="27">
        <f t="shared" si="11"/>
        <v>1</v>
      </c>
      <c r="G90" s="28">
        <f t="shared" si="12"/>
        <v>9.0909090909090912E-2</v>
      </c>
      <c r="H90" s="29">
        <f t="shared" si="13"/>
        <v>11</v>
      </c>
      <c r="I90" s="39">
        <f>VLOOKUP(A90,stat,7,0)</f>
        <v>80.08</v>
      </c>
      <c r="J90" s="39">
        <f>VLOOKUP(A90,stat,8,0)</f>
        <v>88.56</v>
      </c>
      <c r="K90" s="39">
        <f t="shared" si="14"/>
        <v>35.235199999999999</v>
      </c>
      <c r="L90" s="39">
        <f t="shared" si="15"/>
        <v>31.204293120000003</v>
      </c>
      <c r="M90" s="40">
        <f t="shared" si="16"/>
        <v>7.8010732800000007</v>
      </c>
    </row>
    <row r="91" spans="1:13" s="30" customFormat="1" ht="16.5" customHeight="1" x14ac:dyDescent="0.2">
      <c r="A91" s="21" t="s">
        <v>437</v>
      </c>
      <c r="B91" s="21" t="s">
        <v>448</v>
      </c>
      <c r="C91" s="21" t="s">
        <v>449</v>
      </c>
      <c r="D91" s="20">
        <v>62</v>
      </c>
      <c r="E91" s="27">
        <f t="shared" si="10"/>
        <v>4</v>
      </c>
      <c r="F91" s="27">
        <f t="shared" si="11"/>
        <v>1</v>
      </c>
      <c r="G91" s="28">
        <f t="shared" si="12"/>
        <v>6.4516129032258063E-2</v>
      </c>
      <c r="H91" s="29">
        <f t="shared" si="13"/>
        <v>15.5</v>
      </c>
      <c r="I91" s="39">
        <f>VLOOKUP(A91,stat,7,0)</f>
        <v>74.67</v>
      </c>
      <c r="J91" s="39">
        <f>VLOOKUP(A91,stat,8,0)</f>
        <v>90.01</v>
      </c>
      <c r="K91" s="39">
        <f t="shared" si="14"/>
        <v>46.295400000000001</v>
      </c>
      <c r="L91" s="39">
        <f t="shared" si="15"/>
        <v>41.670489539999998</v>
      </c>
      <c r="M91" s="40">
        <f t="shared" si="16"/>
        <v>10.417622385</v>
      </c>
    </row>
    <row r="92" spans="1:13" s="30" customFormat="1" ht="16.5" customHeight="1" x14ac:dyDescent="0.2">
      <c r="A92" s="21" t="s">
        <v>291</v>
      </c>
      <c r="B92" s="21" t="s">
        <v>448</v>
      </c>
      <c r="C92" s="21" t="s">
        <v>449</v>
      </c>
      <c r="D92" s="20">
        <v>37</v>
      </c>
      <c r="E92" s="27">
        <f t="shared" si="10"/>
        <v>2</v>
      </c>
      <c r="F92" s="27">
        <f t="shared" si="11"/>
        <v>0</v>
      </c>
      <c r="G92" s="28">
        <f t="shared" si="12"/>
        <v>5.4054054054054057E-2</v>
      </c>
      <c r="H92" s="29">
        <f t="shared" si="13"/>
        <v>18.5</v>
      </c>
      <c r="I92" s="39">
        <f>VLOOKUP(A92,stat,7,0)</f>
        <v>72.900000000000006</v>
      </c>
      <c r="J92" s="39">
        <f>VLOOKUP(A92,stat,8,0)</f>
        <v>84.28</v>
      </c>
      <c r="K92" s="39">
        <f t="shared" si="14"/>
        <v>26.973000000000003</v>
      </c>
      <c r="L92" s="39">
        <f t="shared" si="15"/>
        <v>22.732844400000005</v>
      </c>
      <c r="M92" s="40">
        <f t="shared" si="16"/>
        <v>11.366422200000002</v>
      </c>
    </row>
    <row r="93" spans="1:13" s="30" customFormat="1" ht="16.5" customHeight="1" x14ac:dyDescent="0.2">
      <c r="A93" s="21" t="s">
        <v>293</v>
      </c>
      <c r="B93" s="21" t="s">
        <v>448</v>
      </c>
      <c r="C93" s="21" t="s">
        <v>449</v>
      </c>
      <c r="D93" s="20">
        <v>93</v>
      </c>
      <c r="E93" s="27">
        <f t="shared" si="10"/>
        <v>5</v>
      </c>
      <c r="F93" s="27">
        <f t="shared" si="11"/>
        <v>1</v>
      </c>
      <c r="G93" s="28">
        <f t="shared" si="12"/>
        <v>5.3763440860215055E-2</v>
      </c>
      <c r="H93" s="29">
        <f t="shared" si="13"/>
        <v>18.600000000000001</v>
      </c>
      <c r="I93" s="39">
        <f>VLOOKUP(A93,stat,7,0)</f>
        <v>76.239999999999995</v>
      </c>
      <c r="J93" s="39">
        <f>VLOOKUP(A93,stat,8,0)</f>
        <v>87.31</v>
      </c>
      <c r="K93" s="39">
        <f t="shared" si="14"/>
        <v>70.903199999999998</v>
      </c>
      <c r="L93" s="39">
        <f t="shared" si="15"/>
        <v>61.905583919999998</v>
      </c>
      <c r="M93" s="40">
        <f t="shared" si="16"/>
        <v>12.381116784</v>
      </c>
    </row>
    <row r="94" spans="1:13" s="30" customFormat="1" ht="16.5" customHeight="1" x14ac:dyDescent="0.2">
      <c r="A94" s="21" t="s">
        <v>302</v>
      </c>
      <c r="B94" s="21" t="s">
        <v>448</v>
      </c>
      <c r="C94" s="21" t="s">
        <v>449</v>
      </c>
      <c r="D94" s="20">
        <v>45</v>
      </c>
      <c r="E94" s="27">
        <f t="shared" si="10"/>
        <v>2</v>
      </c>
      <c r="F94" s="27">
        <f t="shared" si="11"/>
        <v>0</v>
      </c>
      <c r="G94" s="28">
        <f t="shared" si="12"/>
        <v>4.4444444444444446E-2</v>
      </c>
      <c r="H94" s="29">
        <f t="shared" si="13"/>
        <v>22.5</v>
      </c>
      <c r="I94" s="39">
        <f>VLOOKUP(A94,stat,7,0)</f>
        <v>74.540000000000006</v>
      </c>
      <c r="J94" s="39">
        <f>VLOOKUP(A94,stat,8,0)</f>
        <v>90.09</v>
      </c>
      <c r="K94" s="39">
        <f t="shared" si="14"/>
        <v>33.542999999999999</v>
      </c>
      <c r="L94" s="39">
        <f t="shared" si="15"/>
        <v>30.218888700000001</v>
      </c>
      <c r="M94" s="40">
        <f t="shared" si="16"/>
        <v>15.10944435</v>
      </c>
    </row>
    <row r="95" spans="1:13" s="30" customFormat="1" ht="16.5" customHeight="1" x14ac:dyDescent="0.2">
      <c r="A95" s="21" t="s">
        <v>301</v>
      </c>
      <c r="B95" s="21" t="s">
        <v>448</v>
      </c>
      <c r="C95" s="21" t="s">
        <v>449</v>
      </c>
      <c r="D95" s="20">
        <v>120</v>
      </c>
      <c r="E95" s="27">
        <f t="shared" si="10"/>
        <v>3</v>
      </c>
      <c r="F95" s="27">
        <f t="shared" si="11"/>
        <v>0</v>
      </c>
      <c r="G95" s="28">
        <f t="shared" si="12"/>
        <v>2.5000000000000001E-2</v>
      </c>
      <c r="H95" s="29">
        <f t="shared" si="13"/>
        <v>40</v>
      </c>
      <c r="I95" s="39">
        <f>VLOOKUP(A95,stat,7,0)</f>
        <v>71.510000000000005</v>
      </c>
      <c r="J95" s="39">
        <f>VLOOKUP(A95,stat,8,0)</f>
        <v>86.38</v>
      </c>
      <c r="K95" s="39">
        <f t="shared" si="14"/>
        <v>85.812000000000012</v>
      </c>
      <c r="L95" s="39">
        <f t="shared" si="15"/>
        <v>74.124405600000003</v>
      </c>
      <c r="M95" s="40">
        <f t="shared" si="16"/>
        <v>24.708135200000001</v>
      </c>
    </row>
    <row r="96" spans="1:13" s="30" customFormat="1" ht="16.5" customHeight="1" x14ac:dyDescent="0.2">
      <c r="A96" s="21" t="s">
        <v>292</v>
      </c>
      <c r="B96" s="21" t="s">
        <v>448</v>
      </c>
      <c r="C96" s="21" t="s">
        <v>449</v>
      </c>
      <c r="D96" s="20">
        <v>55</v>
      </c>
      <c r="E96" s="27">
        <f t="shared" si="10"/>
        <v>1</v>
      </c>
      <c r="F96" s="27">
        <f t="shared" si="11"/>
        <v>0</v>
      </c>
      <c r="G96" s="28">
        <f t="shared" si="12"/>
        <v>1.8181818181818181E-2</v>
      </c>
      <c r="H96" s="29">
        <f t="shared" si="13"/>
        <v>55</v>
      </c>
      <c r="I96" s="39">
        <f>VLOOKUP(A96,stat,7,0)</f>
        <v>75.459999999999994</v>
      </c>
      <c r="J96" s="39">
        <f>VLOOKUP(A96,stat,8,0)</f>
        <v>84.32</v>
      </c>
      <c r="K96" s="39">
        <f t="shared" si="14"/>
        <v>41.502999999999993</v>
      </c>
      <c r="L96" s="39">
        <f t="shared" si="15"/>
        <v>34.995329599999991</v>
      </c>
      <c r="M96" s="40">
        <f t="shared" si="16"/>
        <v>34.995329599999991</v>
      </c>
    </row>
    <row r="97" spans="1:13" s="30" customFormat="1" ht="16.5" customHeight="1" x14ac:dyDescent="0.2">
      <c r="A97" s="21" t="s">
        <v>299</v>
      </c>
      <c r="B97" s="21" t="s">
        <v>448</v>
      </c>
      <c r="C97" s="21" t="s">
        <v>449</v>
      </c>
      <c r="D97" s="20">
        <v>67</v>
      </c>
      <c r="E97" s="27">
        <f t="shared" si="10"/>
        <v>1</v>
      </c>
      <c r="F97" s="27">
        <f t="shared" si="11"/>
        <v>0</v>
      </c>
      <c r="G97" s="28">
        <f t="shared" si="12"/>
        <v>1.4925373134328358E-2</v>
      </c>
      <c r="H97" s="29">
        <f t="shared" si="13"/>
        <v>67</v>
      </c>
      <c r="I97" s="39">
        <f>VLOOKUP(A97,stat,7,0)</f>
        <v>73.62</v>
      </c>
      <c r="J97" s="39">
        <f>VLOOKUP(A97,stat,8,0)</f>
        <v>84.5</v>
      </c>
      <c r="K97" s="39">
        <f t="shared" si="14"/>
        <v>49.325400000000002</v>
      </c>
      <c r="L97" s="39">
        <f t="shared" si="15"/>
        <v>41.679963000000001</v>
      </c>
      <c r="M97" s="40">
        <f t="shared" si="16"/>
        <v>41.679963000000001</v>
      </c>
    </row>
    <row r="98" spans="1:13" ht="16.5" customHeight="1" x14ac:dyDescent="0.2">
      <c r="A98" s="21" t="s">
        <v>300</v>
      </c>
      <c r="B98" s="21" t="s">
        <v>450</v>
      </c>
      <c r="C98" s="21" t="s">
        <v>451</v>
      </c>
      <c r="D98" s="20">
        <v>199</v>
      </c>
      <c r="E98" s="27">
        <f t="shared" si="10"/>
        <v>34</v>
      </c>
      <c r="F98" s="27">
        <f t="shared" si="11"/>
        <v>10</v>
      </c>
      <c r="G98" s="28">
        <f t="shared" si="12"/>
        <v>0.17085427135678391</v>
      </c>
      <c r="H98" s="29">
        <f t="shared" si="13"/>
        <v>5.8529411764705888</v>
      </c>
      <c r="I98" s="39">
        <f>VLOOKUP(A98,stat,7,0)</f>
        <v>75.81</v>
      </c>
      <c r="J98" s="39">
        <f>VLOOKUP(A98,stat,8,0)</f>
        <v>88.54</v>
      </c>
      <c r="K98" s="39">
        <f t="shared" si="14"/>
        <v>150.86189999999999</v>
      </c>
      <c r="L98" s="39">
        <f t="shared" si="15"/>
        <v>133.57312626000001</v>
      </c>
      <c r="M98" s="40">
        <f t="shared" si="16"/>
        <v>3.9286213605882354</v>
      </c>
    </row>
    <row r="99" spans="1:13" s="30" customFormat="1" ht="16.5" customHeight="1" x14ac:dyDescent="0.2">
      <c r="A99" s="21" t="s">
        <v>297</v>
      </c>
      <c r="B99" s="21" t="s">
        <v>450</v>
      </c>
      <c r="C99" s="21" t="s">
        <v>451</v>
      </c>
      <c r="D99" s="20">
        <v>31</v>
      </c>
      <c r="E99" s="27">
        <f t="shared" si="10"/>
        <v>5</v>
      </c>
      <c r="F99" s="27">
        <f t="shared" si="11"/>
        <v>1</v>
      </c>
      <c r="G99" s="28">
        <f t="shared" si="12"/>
        <v>0.16129032258064516</v>
      </c>
      <c r="H99" s="29">
        <f t="shared" si="13"/>
        <v>6.2</v>
      </c>
      <c r="I99" s="39">
        <f>VLOOKUP(A99,stat,7,0)</f>
        <v>76.03</v>
      </c>
      <c r="J99" s="39">
        <f>VLOOKUP(A99,stat,8,0)</f>
        <v>85.8</v>
      </c>
      <c r="K99" s="39">
        <f t="shared" si="14"/>
        <v>23.569299999999998</v>
      </c>
      <c r="L99" s="39">
        <f t="shared" si="15"/>
        <v>20.222459399999998</v>
      </c>
      <c r="M99" s="40">
        <f t="shared" si="16"/>
        <v>4.0444918799999998</v>
      </c>
    </row>
    <row r="100" spans="1:13" s="30" customFormat="1" ht="16.5" customHeight="1" x14ac:dyDescent="0.2">
      <c r="A100" s="21" t="s">
        <v>291</v>
      </c>
      <c r="B100" s="21" t="s">
        <v>450</v>
      </c>
      <c r="C100" s="21" t="s">
        <v>451</v>
      </c>
      <c r="D100" s="20">
        <v>203</v>
      </c>
      <c r="E100" s="27">
        <f t="shared" si="10"/>
        <v>21</v>
      </c>
      <c r="F100" s="27">
        <f t="shared" si="11"/>
        <v>6</v>
      </c>
      <c r="G100" s="28">
        <f t="shared" si="12"/>
        <v>0.10344827586206896</v>
      </c>
      <c r="H100" s="29">
        <f t="shared" si="13"/>
        <v>9.6666666666666661</v>
      </c>
      <c r="I100" s="39">
        <f>VLOOKUP(A100,stat,7,0)</f>
        <v>72.900000000000006</v>
      </c>
      <c r="J100" s="39">
        <f>VLOOKUP(A100,stat,8,0)</f>
        <v>84.28</v>
      </c>
      <c r="K100" s="39">
        <f t="shared" si="14"/>
        <v>147.98699999999999</v>
      </c>
      <c r="L100" s="39">
        <f t="shared" si="15"/>
        <v>124.7234436</v>
      </c>
      <c r="M100" s="40">
        <f t="shared" si="16"/>
        <v>5.9392116000000001</v>
      </c>
    </row>
    <row r="101" spans="1:13" s="30" customFormat="1" ht="16.5" customHeight="1" x14ac:dyDescent="0.2">
      <c r="A101" s="21" t="s">
        <v>294</v>
      </c>
      <c r="B101" s="21" t="s">
        <v>450</v>
      </c>
      <c r="C101" s="21" t="s">
        <v>451</v>
      </c>
      <c r="D101" s="20">
        <v>116</v>
      </c>
      <c r="E101" s="27">
        <f t="shared" si="10"/>
        <v>12</v>
      </c>
      <c r="F101" s="27">
        <f t="shared" si="11"/>
        <v>3</v>
      </c>
      <c r="G101" s="28">
        <f t="shared" si="12"/>
        <v>0.10344827586206896</v>
      </c>
      <c r="H101" s="29">
        <f t="shared" si="13"/>
        <v>9.6666666666666661</v>
      </c>
      <c r="I101" s="39">
        <f>VLOOKUP(A101,stat,7,0)</f>
        <v>79.2</v>
      </c>
      <c r="J101" s="39">
        <f>VLOOKUP(A101,stat,8,0)</f>
        <v>90.3</v>
      </c>
      <c r="K101" s="39">
        <f t="shared" si="14"/>
        <v>91.872000000000014</v>
      </c>
      <c r="L101" s="39">
        <f t="shared" si="15"/>
        <v>82.960416000000009</v>
      </c>
      <c r="M101" s="40">
        <f t="shared" si="16"/>
        <v>6.9133680000000011</v>
      </c>
    </row>
    <row r="102" spans="1:13" s="30" customFormat="1" ht="16.5" customHeight="1" x14ac:dyDescent="0.2">
      <c r="A102" s="21" t="s">
        <v>290</v>
      </c>
      <c r="B102" s="21" t="s">
        <v>450</v>
      </c>
      <c r="C102" s="21" t="s">
        <v>451</v>
      </c>
      <c r="D102" s="20">
        <v>53</v>
      </c>
      <c r="E102" s="27">
        <f t="shared" si="10"/>
        <v>4</v>
      </c>
      <c r="F102" s="27">
        <f t="shared" si="11"/>
        <v>1</v>
      </c>
      <c r="G102" s="28">
        <f t="shared" si="12"/>
        <v>7.5471698113207544E-2</v>
      </c>
      <c r="H102" s="29">
        <f t="shared" si="13"/>
        <v>13.25</v>
      </c>
      <c r="I102" s="39">
        <f>VLOOKUP(A102,stat,7,0)</f>
        <v>70.97</v>
      </c>
      <c r="J102" s="39">
        <f>VLOOKUP(A102,stat,8,0)</f>
        <v>80.22</v>
      </c>
      <c r="K102" s="39">
        <f t="shared" si="14"/>
        <v>37.614100000000001</v>
      </c>
      <c r="L102" s="39">
        <f t="shared" si="15"/>
        <v>30.174031020000001</v>
      </c>
      <c r="M102" s="40">
        <f t="shared" si="16"/>
        <v>7.5435077550000003</v>
      </c>
    </row>
    <row r="103" spans="1:13" s="30" customFormat="1" ht="16.5" customHeight="1" x14ac:dyDescent="0.2">
      <c r="A103" s="21" t="s">
        <v>438</v>
      </c>
      <c r="B103" s="21" t="s">
        <v>450</v>
      </c>
      <c r="C103" s="21" t="s">
        <v>451</v>
      </c>
      <c r="D103" s="20">
        <v>113</v>
      </c>
      <c r="E103" s="27">
        <f t="shared" si="10"/>
        <v>8</v>
      </c>
      <c r="F103" s="27">
        <f t="shared" si="11"/>
        <v>2</v>
      </c>
      <c r="G103" s="28">
        <f t="shared" si="12"/>
        <v>7.0796460176991149E-2</v>
      </c>
      <c r="H103" s="29">
        <f t="shared" si="13"/>
        <v>14.125</v>
      </c>
      <c r="I103" s="39">
        <f>VLOOKUP(A103,stat,7,0)</f>
        <v>80.31</v>
      </c>
      <c r="J103" s="39">
        <f>VLOOKUP(A103,stat,8,0)</f>
        <v>92.25</v>
      </c>
      <c r="K103" s="39">
        <f t="shared" si="14"/>
        <v>90.75030000000001</v>
      </c>
      <c r="L103" s="39">
        <f t="shared" si="15"/>
        <v>83.717151750000014</v>
      </c>
      <c r="M103" s="40">
        <f t="shared" si="16"/>
        <v>10.464643968750002</v>
      </c>
    </row>
    <row r="104" spans="1:13" s="30" customFormat="1" ht="16.5" customHeight="1" x14ac:dyDescent="0.2">
      <c r="A104" s="21" t="s">
        <v>299</v>
      </c>
      <c r="B104" s="21" t="s">
        <v>450</v>
      </c>
      <c r="C104" s="21" t="s">
        <v>451</v>
      </c>
      <c r="D104" s="20">
        <v>375</v>
      </c>
      <c r="E104" s="27">
        <f t="shared" si="10"/>
        <v>26</v>
      </c>
      <c r="F104" s="27">
        <f t="shared" si="11"/>
        <v>7</v>
      </c>
      <c r="G104" s="28">
        <f t="shared" si="12"/>
        <v>6.933333333333333E-2</v>
      </c>
      <c r="H104" s="29">
        <f t="shared" si="13"/>
        <v>14.423076923076923</v>
      </c>
      <c r="I104" s="39">
        <f>VLOOKUP(A104,stat,7,0)</f>
        <v>73.62</v>
      </c>
      <c r="J104" s="39">
        <f>VLOOKUP(A104,stat,8,0)</f>
        <v>84.5</v>
      </c>
      <c r="K104" s="39">
        <f t="shared" si="14"/>
        <v>276.07499999999999</v>
      </c>
      <c r="L104" s="39">
        <f t="shared" si="15"/>
        <v>233.28337499999998</v>
      </c>
      <c r="M104" s="40">
        <f t="shared" si="16"/>
        <v>8.9724374999999998</v>
      </c>
    </row>
    <row r="105" spans="1:13" s="30" customFormat="1" ht="16.5" customHeight="1" x14ac:dyDescent="0.2">
      <c r="A105" s="21" t="s">
        <v>293</v>
      </c>
      <c r="B105" s="21" t="s">
        <v>450</v>
      </c>
      <c r="C105" s="21" t="s">
        <v>451</v>
      </c>
      <c r="D105" s="20">
        <v>827</v>
      </c>
      <c r="E105" s="27">
        <f t="shared" si="10"/>
        <v>48</v>
      </c>
      <c r="F105" s="27">
        <f t="shared" si="11"/>
        <v>14</v>
      </c>
      <c r="G105" s="28">
        <f t="shared" si="12"/>
        <v>5.8041112454655382E-2</v>
      </c>
      <c r="H105" s="29">
        <f t="shared" si="13"/>
        <v>17.229166666666668</v>
      </c>
      <c r="I105" s="39">
        <f>VLOOKUP(A105,stat,7,0)</f>
        <v>76.239999999999995</v>
      </c>
      <c r="J105" s="39">
        <f>VLOOKUP(A105,stat,8,0)</f>
        <v>87.31</v>
      </c>
      <c r="K105" s="39">
        <f t="shared" si="14"/>
        <v>630.50479999999993</v>
      </c>
      <c r="L105" s="39">
        <f t="shared" si="15"/>
        <v>550.49374088000002</v>
      </c>
      <c r="M105" s="40">
        <f t="shared" si="16"/>
        <v>11.468619601666667</v>
      </c>
    </row>
    <row r="106" spans="1:13" s="30" customFormat="1" ht="16.5" customHeight="1" x14ac:dyDescent="0.2">
      <c r="A106" s="21" t="s">
        <v>295</v>
      </c>
      <c r="B106" s="21" t="s">
        <v>450</v>
      </c>
      <c r="C106" s="21" t="s">
        <v>451</v>
      </c>
      <c r="D106" s="20">
        <v>865</v>
      </c>
      <c r="E106" s="27">
        <f t="shared" si="10"/>
        <v>45</v>
      </c>
      <c r="F106" s="27">
        <f t="shared" si="11"/>
        <v>13</v>
      </c>
      <c r="G106" s="28">
        <f t="shared" si="12"/>
        <v>5.2023121387283239E-2</v>
      </c>
      <c r="H106" s="29">
        <f t="shared" si="13"/>
        <v>19.222222222222221</v>
      </c>
      <c r="I106" s="39">
        <f>VLOOKUP(A106,stat,7,0)</f>
        <v>74.63</v>
      </c>
      <c r="J106" s="39">
        <f>VLOOKUP(A106,stat,8,0)</f>
        <v>85.63</v>
      </c>
      <c r="K106" s="39">
        <f t="shared" si="14"/>
        <v>645.54949999999997</v>
      </c>
      <c r="L106" s="39">
        <f t="shared" si="15"/>
        <v>552.78403685000001</v>
      </c>
      <c r="M106" s="40">
        <f t="shared" si="16"/>
        <v>12.284089707777778</v>
      </c>
    </row>
    <row r="107" spans="1:13" s="30" customFormat="1" ht="16.5" customHeight="1" x14ac:dyDescent="0.2">
      <c r="A107" s="21" t="s">
        <v>298</v>
      </c>
      <c r="B107" s="21" t="s">
        <v>450</v>
      </c>
      <c r="C107" s="21" t="s">
        <v>451</v>
      </c>
      <c r="D107" s="20">
        <v>265</v>
      </c>
      <c r="E107" s="27">
        <f t="shared" si="10"/>
        <v>12</v>
      </c>
      <c r="F107" s="27">
        <f t="shared" si="11"/>
        <v>3</v>
      </c>
      <c r="G107" s="28">
        <f t="shared" si="12"/>
        <v>4.5283018867924525E-2</v>
      </c>
      <c r="H107" s="29">
        <f t="shared" si="13"/>
        <v>22.083333333333336</v>
      </c>
      <c r="I107" s="39">
        <f>VLOOKUP(A107,stat,7,0)</f>
        <v>80.08</v>
      </c>
      <c r="J107" s="39">
        <f>VLOOKUP(A107,stat,8,0)</f>
        <v>88.56</v>
      </c>
      <c r="K107" s="39">
        <f t="shared" si="14"/>
        <v>212.21200000000002</v>
      </c>
      <c r="L107" s="39">
        <f t="shared" si="15"/>
        <v>187.93494720000001</v>
      </c>
      <c r="M107" s="40">
        <f t="shared" si="16"/>
        <v>15.661245600000001</v>
      </c>
    </row>
    <row r="108" spans="1:13" s="30" customFormat="1" ht="16.5" customHeight="1" x14ac:dyDescent="0.2">
      <c r="A108" s="21" t="s">
        <v>302</v>
      </c>
      <c r="B108" s="21" t="s">
        <v>450</v>
      </c>
      <c r="C108" s="21" t="s">
        <v>451</v>
      </c>
      <c r="D108" s="20">
        <v>289</v>
      </c>
      <c r="E108" s="27">
        <f t="shared" si="10"/>
        <v>13</v>
      </c>
      <c r="F108" s="27">
        <f t="shared" si="11"/>
        <v>3</v>
      </c>
      <c r="G108" s="28">
        <f t="shared" si="12"/>
        <v>4.4982698961937718E-2</v>
      </c>
      <c r="H108" s="29">
        <f t="shared" si="13"/>
        <v>22.23076923076923</v>
      </c>
      <c r="I108" s="39">
        <f>VLOOKUP(A108,stat,7,0)</f>
        <v>74.540000000000006</v>
      </c>
      <c r="J108" s="39">
        <f>VLOOKUP(A108,stat,8,0)</f>
        <v>90.09</v>
      </c>
      <c r="K108" s="39">
        <f t="shared" si="14"/>
        <v>215.42060000000001</v>
      </c>
      <c r="L108" s="39">
        <f t="shared" si="15"/>
        <v>194.07241854</v>
      </c>
      <c r="M108" s="40">
        <f t="shared" si="16"/>
        <v>14.92864758</v>
      </c>
    </row>
    <row r="109" spans="1:13" s="30" customFormat="1" ht="16.5" customHeight="1" x14ac:dyDescent="0.2">
      <c r="A109" s="21" t="s">
        <v>303</v>
      </c>
      <c r="B109" s="21" t="s">
        <v>450</v>
      </c>
      <c r="C109" s="21" t="s">
        <v>451</v>
      </c>
      <c r="D109" s="20">
        <v>74</v>
      </c>
      <c r="E109" s="27">
        <f t="shared" si="10"/>
        <v>3</v>
      </c>
      <c r="F109" s="27">
        <f t="shared" si="11"/>
        <v>0</v>
      </c>
      <c r="G109" s="28">
        <f t="shared" si="12"/>
        <v>4.0540540540540543E-2</v>
      </c>
      <c r="H109" s="29">
        <f t="shared" si="13"/>
        <v>24.666666666666664</v>
      </c>
      <c r="I109" s="39">
        <f>VLOOKUP(A109,stat,7,0)</f>
        <v>79.540000000000006</v>
      </c>
      <c r="J109" s="39">
        <f>VLOOKUP(A109,stat,8,0)</f>
        <v>89</v>
      </c>
      <c r="K109" s="39">
        <f t="shared" si="14"/>
        <v>58.8596</v>
      </c>
      <c r="L109" s="39">
        <f t="shared" si="15"/>
        <v>52.385044000000001</v>
      </c>
      <c r="M109" s="40">
        <f t="shared" si="16"/>
        <v>17.461681333333335</v>
      </c>
    </row>
    <row r="110" spans="1:13" s="30" customFormat="1" ht="16.5" customHeight="1" x14ac:dyDescent="0.2">
      <c r="A110" s="21" t="s">
        <v>304</v>
      </c>
      <c r="B110" s="21" t="s">
        <v>450</v>
      </c>
      <c r="C110" s="21" t="s">
        <v>451</v>
      </c>
      <c r="D110" s="20">
        <v>232</v>
      </c>
      <c r="E110" s="27">
        <f t="shared" si="10"/>
        <v>8</v>
      </c>
      <c r="F110" s="27">
        <f t="shared" si="11"/>
        <v>2</v>
      </c>
      <c r="G110" s="28">
        <f t="shared" si="12"/>
        <v>3.4482758620689655E-2</v>
      </c>
      <c r="H110" s="29">
        <f t="shared" si="13"/>
        <v>29</v>
      </c>
      <c r="I110" s="39">
        <f>VLOOKUP(A110,stat,7,0)</f>
        <v>74.86</v>
      </c>
      <c r="J110" s="39">
        <f>VLOOKUP(A110,stat,8,0)</f>
        <v>87.63</v>
      </c>
      <c r="K110" s="39">
        <f t="shared" si="14"/>
        <v>173.67520000000002</v>
      </c>
      <c r="L110" s="39">
        <f t="shared" si="15"/>
        <v>152.19157776</v>
      </c>
      <c r="M110" s="40">
        <f t="shared" si="16"/>
        <v>19.02394722</v>
      </c>
    </row>
    <row r="111" spans="1:13" s="30" customFormat="1" ht="16.5" customHeight="1" x14ac:dyDescent="0.2">
      <c r="A111" s="21" t="s">
        <v>296</v>
      </c>
      <c r="B111" s="21" t="s">
        <v>450</v>
      </c>
      <c r="C111" s="21" t="s">
        <v>451</v>
      </c>
      <c r="D111" s="20">
        <v>204</v>
      </c>
      <c r="E111" s="27">
        <f t="shared" si="10"/>
        <v>7</v>
      </c>
      <c r="F111" s="27">
        <f t="shared" si="11"/>
        <v>2</v>
      </c>
      <c r="G111" s="28">
        <f t="shared" si="12"/>
        <v>3.4313725490196081E-2</v>
      </c>
      <c r="H111" s="29">
        <f t="shared" si="13"/>
        <v>29.142857142857139</v>
      </c>
      <c r="I111" s="39">
        <f>VLOOKUP(A111,stat,7,0)</f>
        <v>77.260000000000005</v>
      </c>
      <c r="J111" s="39">
        <f>VLOOKUP(A111,stat,8,0)</f>
        <v>92.19</v>
      </c>
      <c r="K111" s="39">
        <f t="shared" si="14"/>
        <v>157.6104</v>
      </c>
      <c r="L111" s="39">
        <f t="shared" si="15"/>
        <v>145.30102776000001</v>
      </c>
      <c r="M111" s="40">
        <f t="shared" si="16"/>
        <v>20.757289680000003</v>
      </c>
    </row>
    <row r="112" spans="1:13" s="30" customFormat="1" ht="16.5" customHeight="1" x14ac:dyDescent="0.2">
      <c r="A112" s="21" t="s">
        <v>437</v>
      </c>
      <c r="B112" s="21" t="s">
        <v>450</v>
      </c>
      <c r="C112" s="21" t="s">
        <v>451</v>
      </c>
      <c r="D112" s="20">
        <v>370</v>
      </c>
      <c r="E112" s="27">
        <f t="shared" si="10"/>
        <v>10</v>
      </c>
      <c r="F112" s="27">
        <f t="shared" si="11"/>
        <v>3</v>
      </c>
      <c r="G112" s="28">
        <f t="shared" si="12"/>
        <v>2.7027027027027029E-2</v>
      </c>
      <c r="H112" s="29">
        <f t="shared" si="13"/>
        <v>37</v>
      </c>
      <c r="I112" s="39">
        <f>VLOOKUP(A112,stat,7,0)</f>
        <v>74.67</v>
      </c>
      <c r="J112" s="39">
        <f>VLOOKUP(A112,stat,8,0)</f>
        <v>90.01</v>
      </c>
      <c r="K112" s="39">
        <f t="shared" si="14"/>
        <v>276.279</v>
      </c>
      <c r="L112" s="39">
        <f t="shared" si="15"/>
        <v>248.67872790000001</v>
      </c>
      <c r="M112" s="40">
        <f t="shared" si="16"/>
        <v>24.86787279</v>
      </c>
    </row>
    <row r="113" spans="1:13" s="30" customFormat="1" ht="16.5" customHeight="1" x14ac:dyDescent="0.2">
      <c r="A113" s="21" t="s">
        <v>301</v>
      </c>
      <c r="B113" s="21" t="s">
        <v>450</v>
      </c>
      <c r="C113" s="21" t="s">
        <v>451</v>
      </c>
      <c r="D113" s="20">
        <v>358</v>
      </c>
      <c r="E113" s="27">
        <f t="shared" si="10"/>
        <v>9</v>
      </c>
      <c r="F113" s="27">
        <f t="shared" si="11"/>
        <v>2</v>
      </c>
      <c r="G113" s="28">
        <f t="shared" si="12"/>
        <v>2.5139664804469275E-2</v>
      </c>
      <c r="H113" s="29">
        <f t="shared" si="13"/>
        <v>39.777777777777779</v>
      </c>
      <c r="I113" s="39">
        <f>VLOOKUP(A113,stat,7,0)</f>
        <v>71.510000000000005</v>
      </c>
      <c r="J113" s="39">
        <f>VLOOKUP(A113,stat,8,0)</f>
        <v>86.38</v>
      </c>
      <c r="K113" s="39">
        <f t="shared" si="14"/>
        <v>256.00580000000002</v>
      </c>
      <c r="L113" s="39">
        <f t="shared" si="15"/>
        <v>221.13781004000001</v>
      </c>
      <c r="M113" s="40">
        <f t="shared" si="16"/>
        <v>24.570867782222223</v>
      </c>
    </row>
    <row r="114" spans="1:13" s="30" customFormat="1" ht="16.5" customHeight="1" x14ac:dyDescent="0.2">
      <c r="A114" s="21" t="s">
        <v>292</v>
      </c>
      <c r="B114" s="21" t="s">
        <v>450</v>
      </c>
      <c r="C114" s="21" t="s">
        <v>451</v>
      </c>
      <c r="D114" s="20">
        <v>467</v>
      </c>
      <c r="E114" s="27">
        <f t="shared" si="10"/>
        <v>6</v>
      </c>
      <c r="F114" s="27">
        <f t="shared" si="11"/>
        <v>1</v>
      </c>
      <c r="G114" s="28">
        <f t="shared" si="12"/>
        <v>1.284796573875803E-2</v>
      </c>
      <c r="H114" s="29">
        <f t="shared" si="13"/>
        <v>77.833333333333329</v>
      </c>
      <c r="I114" s="39">
        <f>VLOOKUP(A114,stat,7,0)</f>
        <v>75.459999999999994</v>
      </c>
      <c r="J114" s="39">
        <f>VLOOKUP(A114,stat,8,0)</f>
        <v>84.32</v>
      </c>
      <c r="K114" s="39">
        <f t="shared" si="14"/>
        <v>352.39819999999997</v>
      </c>
      <c r="L114" s="39">
        <f t="shared" si="15"/>
        <v>297.14216223999995</v>
      </c>
      <c r="M114" s="40">
        <f t="shared" si="16"/>
        <v>49.523693706666656</v>
      </c>
    </row>
    <row r="115" spans="1:13" s="30" customFormat="1" ht="16.5" customHeight="1" x14ac:dyDescent="0.2">
      <c r="A115" s="21" t="s">
        <v>289</v>
      </c>
      <c r="B115" s="21" t="s">
        <v>450</v>
      </c>
      <c r="C115" s="21" t="s">
        <v>451</v>
      </c>
      <c r="D115" s="20">
        <v>79</v>
      </c>
      <c r="E115" s="27">
        <f t="shared" si="10"/>
        <v>1</v>
      </c>
      <c r="F115" s="27">
        <f t="shared" si="11"/>
        <v>0</v>
      </c>
      <c r="G115" s="28">
        <f t="shared" si="12"/>
        <v>1.2658227848101266E-2</v>
      </c>
      <c r="H115" s="29">
        <f t="shared" si="13"/>
        <v>79</v>
      </c>
      <c r="I115" s="39">
        <f>VLOOKUP(A115,stat,7,0)</f>
        <v>77.510000000000005</v>
      </c>
      <c r="J115" s="39">
        <f>VLOOKUP(A115,stat,8,0)</f>
        <v>90.73</v>
      </c>
      <c r="K115" s="39">
        <f t="shared" si="14"/>
        <v>61.232900000000001</v>
      </c>
      <c r="L115" s="39">
        <f t="shared" si="15"/>
        <v>55.556610170000006</v>
      </c>
      <c r="M115" s="40">
        <f t="shared" si="16"/>
        <v>55.556610170000006</v>
      </c>
    </row>
    <row r="116" spans="1:13" s="30" customFormat="1" ht="16.5" customHeight="1" x14ac:dyDescent="0.2">
      <c r="A116" s="21" t="s">
        <v>294</v>
      </c>
      <c r="B116" s="21" t="s">
        <v>452</v>
      </c>
      <c r="C116" s="21" t="s">
        <v>453</v>
      </c>
      <c r="D116" s="20">
        <v>510</v>
      </c>
      <c r="E116" s="27">
        <f t="shared" si="10"/>
        <v>80</v>
      </c>
      <c r="F116" s="27">
        <f t="shared" si="11"/>
        <v>24</v>
      </c>
      <c r="G116" s="28">
        <f t="shared" si="12"/>
        <v>0.15686274509803921</v>
      </c>
      <c r="H116" s="29">
        <f t="shared" si="13"/>
        <v>6.375</v>
      </c>
      <c r="I116" s="39">
        <f>VLOOKUP(A116,stat,7,0)</f>
        <v>79.2</v>
      </c>
      <c r="J116" s="39">
        <f>VLOOKUP(A116,stat,8,0)</f>
        <v>90.3</v>
      </c>
      <c r="K116" s="39">
        <f t="shared" si="14"/>
        <v>403.92</v>
      </c>
      <c r="L116" s="39">
        <f t="shared" si="15"/>
        <v>364.73976000000005</v>
      </c>
      <c r="M116" s="40">
        <f t="shared" si="16"/>
        <v>4.5592470000000009</v>
      </c>
    </row>
    <row r="117" spans="1:13" s="30" customFormat="1" ht="16.5" customHeight="1" x14ac:dyDescent="0.2">
      <c r="A117" s="21" t="s">
        <v>300</v>
      </c>
      <c r="B117" s="21" t="s">
        <v>452</v>
      </c>
      <c r="C117" s="21" t="s">
        <v>453</v>
      </c>
      <c r="D117" s="20">
        <v>684</v>
      </c>
      <c r="E117" s="27">
        <f t="shared" si="10"/>
        <v>105</v>
      </c>
      <c r="F117" s="27">
        <f t="shared" si="11"/>
        <v>31</v>
      </c>
      <c r="G117" s="28">
        <f t="shared" si="12"/>
        <v>0.15350877192982457</v>
      </c>
      <c r="H117" s="29">
        <f t="shared" si="13"/>
        <v>6.5142857142857142</v>
      </c>
      <c r="I117" s="39">
        <f>VLOOKUP(A117,stat,7,0)</f>
        <v>75.81</v>
      </c>
      <c r="J117" s="39">
        <f>VLOOKUP(A117,stat,8,0)</f>
        <v>88.54</v>
      </c>
      <c r="K117" s="39">
        <f t="shared" si="14"/>
        <v>518.54039999999998</v>
      </c>
      <c r="L117" s="39">
        <f t="shared" si="15"/>
        <v>459.11567016000004</v>
      </c>
      <c r="M117" s="40">
        <f t="shared" si="16"/>
        <v>4.3725301920000001</v>
      </c>
    </row>
    <row r="118" spans="1:13" s="30" customFormat="1" ht="16.5" customHeight="1" x14ac:dyDescent="0.2">
      <c r="A118" s="21" t="s">
        <v>437</v>
      </c>
      <c r="B118" s="21" t="s">
        <v>452</v>
      </c>
      <c r="C118" s="21" t="s">
        <v>453</v>
      </c>
      <c r="D118" s="20">
        <v>2256</v>
      </c>
      <c r="E118" s="27">
        <f t="shared" si="10"/>
        <v>252</v>
      </c>
      <c r="F118" s="27">
        <f t="shared" si="11"/>
        <v>75</v>
      </c>
      <c r="G118" s="28">
        <f t="shared" si="12"/>
        <v>0.11170212765957446</v>
      </c>
      <c r="H118" s="29">
        <f t="shared" si="13"/>
        <v>8.9523809523809526</v>
      </c>
      <c r="I118" s="39">
        <f>VLOOKUP(A118,stat,7,0)</f>
        <v>74.67</v>
      </c>
      <c r="J118" s="39">
        <f>VLOOKUP(A118,stat,8,0)</f>
        <v>90.01</v>
      </c>
      <c r="K118" s="39">
        <f t="shared" si="14"/>
        <v>1684.5551999999998</v>
      </c>
      <c r="L118" s="39">
        <f t="shared" si="15"/>
        <v>1516.2681355199998</v>
      </c>
      <c r="M118" s="40">
        <f t="shared" si="16"/>
        <v>6.0169370457142843</v>
      </c>
    </row>
    <row r="119" spans="1:13" s="30" customFormat="1" ht="16.5" customHeight="1" x14ac:dyDescent="0.2">
      <c r="A119" s="21" t="s">
        <v>298</v>
      </c>
      <c r="B119" s="21" t="s">
        <v>452</v>
      </c>
      <c r="C119" s="21" t="s">
        <v>453</v>
      </c>
      <c r="D119" s="20">
        <v>1749</v>
      </c>
      <c r="E119" s="27">
        <f t="shared" si="10"/>
        <v>195</v>
      </c>
      <c r="F119" s="27">
        <f t="shared" si="11"/>
        <v>58</v>
      </c>
      <c r="G119" s="28">
        <f t="shared" si="12"/>
        <v>0.11149228130360206</v>
      </c>
      <c r="H119" s="29">
        <f t="shared" si="13"/>
        <v>8.9692307692307693</v>
      </c>
      <c r="I119" s="39">
        <f>VLOOKUP(A119,stat,7,0)</f>
        <v>80.08</v>
      </c>
      <c r="J119" s="39">
        <f>VLOOKUP(A119,stat,8,0)</f>
        <v>88.56</v>
      </c>
      <c r="K119" s="39">
        <f t="shared" si="14"/>
        <v>1400.5991999999999</v>
      </c>
      <c r="L119" s="39">
        <f t="shared" si="15"/>
        <v>1240.3706515199999</v>
      </c>
      <c r="M119" s="40">
        <f t="shared" si="16"/>
        <v>6.3608751359999998</v>
      </c>
    </row>
    <row r="120" spans="1:13" s="30" customFormat="1" ht="16.5" customHeight="1" x14ac:dyDescent="0.2">
      <c r="A120" s="21" t="s">
        <v>295</v>
      </c>
      <c r="B120" s="21" t="s">
        <v>452</v>
      </c>
      <c r="C120" s="21" t="s">
        <v>453</v>
      </c>
      <c r="D120" s="20">
        <v>3941</v>
      </c>
      <c r="E120" s="27">
        <f t="shared" si="10"/>
        <v>433</v>
      </c>
      <c r="F120" s="27">
        <f t="shared" si="11"/>
        <v>129</v>
      </c>
      <c r="G120" s="28">
        <f t="shared" si="12"/>
        <v>0.10987059122050241</v>
      </c>
      <c r="H120" s="29">
        <f t="shared" si="13"/>
        <v>9.1016166281755204</v>
      </c>
      <c r="I120" s="39">
        <f>VLOOKUP(A120,stat,7,0)</f>
        <v>74.63</v>
      </c>
      <c r="J120" s="39">
        <f>VLOOKUP(A120,stat,8,0)</f>
        <v>85.63</v>
      </c>
      <c r="K120" s="39">
        <f t="shared" si="14"/>
        <v>2941.1682999999994</v>
      </c>
      <c r="L120" s="39">
        <f t="shared" si="15"/>
        <v>2518.5224152899991</v>
      </c>
      <c r="M120" s="40">
        <f t="shared" si="16"/>
        <v>5.8164489960508066</v>
      </c>
    </row>
    <row r="121" spans="1:13" s="30" customFormat="1" ht="16.5" customHeight="1" x14ac:dyDescent="0.2">
      <c r="A121" s="21" t="s">
        <v>438</v>
      </c>
      <c r="B121" s="21" t="s">
        <v>452</v>
      </c>
      <c r="C121" s="21" t="s">
        <v>453</v>
      </c>
      <c r="D121" s="20">
        <v>340</v>
      </c>
      <c r="E121" s="27">
        <f t="shared" si="10"/>
        <v>37</v>
      </c>
      <c r="F121" s="27">
        <f t="shared" si="11"/>
        <v>11</v>
      </c>
      <c r="G121" s="28">
        <f t="shared" si="12"/>
        <v>0.10882352941176471</v>
      </c>
      <c r="H121" s="29">
        <f t="shared" si="13"/>
        <v>9.1891891891891895</v>
      </c>
      <c r="I121" s="39">
        <f>VLOOKUP(A121,stat,7,0)</f>
        <v>80.31</v>
      </c>
      <c r="J121" s="39">
        <f>VLOOKUP(A121,stat,8,0)</f>
        <v>92.25</v>
      </c>
      <c r="K121" s="39">
        <f t="shared" si="14"/>
        <v>273.05400000000003</v>
      </c>
      <c r="L121" s="39">
        <f t="shared" si="15"/>
        <v>251.89231500000002</v>
      </c>
      <c r="M121" s="40">
        <f t="shared" si="16"/>
        <v>6.8079004054054062</v>
      </c>
    </row>
    <row r="122" spans="1:13" s="30" customFormat="1" ht="16.5" customHeight="1" x14ac:dyDescent="0.2">
      <c r="A122" s="21" t="s">
        <v>304</v>
      </c>
      <c r="B122" s="21" t="s">
        <v>452</v>
      </c>
      <c r="C122" s="21" t="s">
        <v>453</v>
      </c>
      <c r="D122" s="20">
        <v>1720</v>
      </c>
      <c r="E122" s="27">
        <f t="shared" si="10"/>
        <v>170</v>
      </c>
      <c r="F122" s="27">
        <f t="shared" si="11"/>
        <v>51</v>
      </c>
      <c r="G122" s="28">
        <f t="shared" si="12"/>
        <v>9.8837209302325577E-2</v>
      </c>
      <c r="H122" s="29">
        <f t="shared" si="13"/>
        <v>10.117647058823531</v>
      </c>
      <c r="I122" s="39">
        <f>VLOOKUP(A122,stat,7,0)</f>
        <v>74.86</v>
      </c>
      <c r="J122" s="39">
        <f>VLOOKUP(A122,stat,8,0)</f>
        <v>87.63</v>
      </c>
      <c r="K122" s="39">
        <f t="shared" si="14"/>
        <v>1287.5919999999999</v>
      </c>
      <c r="L122" s="39">
        <f t="shared" si="15"/>
        <v>1128.3168695999998</v>
      </c>
      <c r="M122" s="40">
        <f t="shared" si="16"/>
        <v>6.6371580564705868</v>
      </c>
    </row>
    <row r="123" spans="1:13" s="30" customFormat="1" ht="16.5" customHeight="1" x14ac:dyDescent="0.2">
      <c r="A123" s="21" t="s">
        <v>291</v>
      </c>
      <c r="B123" s="21" t="s">
        <v>452</v>
      </c>
      <c r="C123" s="21" t="s">
        <v>453</v>
      </c>
      <c r="D123" s="20">
        <v>1047</v>
      </c>
      <c r="E123" s="27">
        <f t="shared" si="10"/>
        <v>94</v>
      </c>
      <c r="F123" s="27">
        <f t="shared" si="11"/>
        <v>28</v>
      </c>
      <c r="G123" s="28">
        <f t="shared" si="12"/>
        <v>8.9780324737344791E-2</v>
      </c>
      <c r="H123" s="29">
        <f t="shared" si="13"/>
        <v>11.138297872340425</v>
      </c>
      <c r="I123" s="39">
        <f>VLOOKUP(A123,stat,7,0)</f>
        <v>72.900000000000006</v>
      </c>
      <c r="J123" s="39">
        <f>VLOOKUP(A123,stat,8,0)</f>
        <v>84.28</v>
      </c>
      <c r="K123" s="39">
        <f t="shared" si="14"/>
        <v>763.26300000000003</v>
      </c>
      <c r="L123" s="39">
        <f t="shared" si="15"/>
        <v>643.27805640000008</v>
      </c>
      <c r="M123" s="40">
        <f t="shared" si="16"/>
        <v>6.8433835787234054</v>
      </c>
    </row>
    <row r="124" spans="1:13" s="30" customFormat="1" ht="16.5" customHeight="1" x14ac:dyDescent="0.2">
      <c r="A124" s="21" t="s">
        <v>302</v>
      </c>
      <c r="B124" s="21" t="s">
        <v>452</v>
      </c>
      <c r="C124" s="21" t="s">
        <v>453</v>
      </c>
      <c r="D124" s="20">
        <v>1817</v>
      </c>
      <c r="E124" s="27">
        <f t="shared" si="10"/>
        <v>150</v>
      </c>
      <c r="F124" s="27">
        <f t="shared" si="11"/>
        <v>45</v>
      </c>
      <c r="G124" s="28">
        <f t="shared" si="12"/>
        <v>8.2553659878921298E-2</v>
      </c>
      <c r="H124" s="29">
        <f t="shared" si="13"/>
        <v>12.113333333333333</v>
      </c>
      <c r="I124" s="39">
        <f>VLOOKUP(A124,stat,7,0)</f>
        <v>74.540000000000006</v>
      </c>
      <c r="J124" s="39">
        <f>VLOOKUP(A124,stat,8,0)</f>
        <v>90.09</v>
      </c>
      <c r="K124" s="39">
        <f t="shared" si="14"/>
        <v>1354.3918000000003</v>
      </c>
      <c r="L124" s="39">
        <f t="shared" si="15"/>
        <v>1220.1715726200005</v>
      </c>
      <c r="M124" s="40">
        <f t="shared" si="16"/>
        <v>8.1344771508000022</v>
      </c>
    </row>
    <row r="125" spans="1:13" s="30" customFormat="1" ht="16.5" customHeight="1" x14ac:dyDescent="0.2">
      <c r="A125" s="21" t="s">
        <v>303</v>
      </c>
      <c r="B125" s="21" t="s">
        <v>452</v>
      </c>
      <c r="C125" s="21" t="s">
        <v>453</v>
      </c>
      <c r="D125" s="20">
        <v>372</v>
      </c>
      <c r="E125" s="27">
        <f t="shared" si="10"/>
        <v>24</v>
      </c>
      <c r="F125" s="27">
        <f t="shared" si="11"/>
        <v>7</v>
      </c>
      <c r="G125" s="28">
        <f t="shared" si="12"/>
        <v>6.4516129032258063E-2</v>
      </c>
      <c r="H125" s="29">
        <f t="shared" si="13"/>
        <v>15.5</v>
      </c>
      <c r="I125" s="39">
        <f>VLOOKUP(A125,stat,7,0)</f>
        <v>79.540000000000006</v>
      </c>
      <c r="J125" s="39">
        <f>VLOOKUP(A125,stat,8,0)</f>
        <v>89</v>
      </c>
      <c r="K125" s="39">
        <f t="shared" si="14"/>
        <v>295.8888</v>
      </c>
      <c r="L125" s="39">
        <f t="shared" si="15"/>
        <v>263.34103200000004</v>
      </c>
      <c r="M125" s="40">
        <f t="shared" si="16"/>
        <v>10.972543000000002</v>
      </c>
    </row>
    <row r="126" spans="1:13" s="30" customFormat="1" ht="16.5" customHeight="1" x14ac:dyDescent="0.2">
      <c r="A126" s="21" t="s">
        <v>299</v>
      </c>
      <c r="B126" s="21" t="s">
        <v>452</v>
      </c>
      <c r="C126" s="21" t="s">
        <v>453</v>
      </c>
      <c r="D126" s="20">
        <v>1860</v>
      </c>
      <c r="E126" s="27">
        <f t="shared" si="10"/>
        <v>104</v>
      </c>
      <c r="F126" s="27">
        <f t="shared" si="11"/>
        <v>31</v>
      </c>
      <c r="G126" s="28">
        <f t="shared" si="12"/>
        <v>5.5913978494623658E-2</v>
      </c>
      <c r="H126" s="29">
        <f t="shared" si="13"/>
        <v>17.884615384615383</v>
      </c>
      <c r="I126" s="39">
        <f>VLOOKUP(A126,stat,7,0)</f>
        <v>73.62</v>
      </c>
      <c r="J126" s="39">
        <f>VLOOKUP(A126,stat,8,0)</f>
        <v>84.5</v>
      </c>
      <c r="K126" s="39">
        <f t="shared" si="14"/>
        <v>1369.3320000000001</v>
      </c>
      <c r="L126" s="39">
        <f t="shared" si="15"/>
        <v>1157.08554</v>
      </c>
      <c r="M126" s="40">
        <f t="shared" si="16"/>
        <v>11.1258225</v>
      </c>
    </row>
    <row r="127" spans="1:13" s="30" customFormat="1" ht="16.5" customHeight="1" x14ac:dyDescent="0.2">
      <c r="A127" s="21" t="s">
        <v>293</v>
      </c>
      <c r="B127" s="21" t="s">
        <v>452</v>
      </c>
      <c r="C127" s="21" t="s">
        <v>453</v>
      </c>
      <c r="D127" s="20">
        <v>2627</v>
      </c>
      <c r="E127" s="27">
        <f t="shared" si="10"/>
        <v>145</v>
      </c>
      <c r="F127" s="27">
        <f t="shared" si="11"/>
        <v>43</v>
      </c>
      <c r="G127" s="28">
        <f t="shared" si="12"/>
        <v>5.5196041111534068E-2</v>
      </c>
      <c r="H127" s="29">
        <f t="shared" si="13"/>
        <v>18.117241379310347</v>
      </c>
      <c r="I127" s="39">
        <f>VLOOKUP(A127,stat,7,0)</f>
        <v>76.239999999999995</v>
      </c>
      <c r="J127" s="39">
        <f>VLOOKUP(A127,stat,8,0)</f>
        <v>87.31</v>
      </c>
      <c r="K127" s="39">
        <f t="shared" si="14"/>
        <v>2002.8247999999999</v>
      </c>
      <c r="L127" s="39">
        <f t="shared" si="15"/>
        <v>1748.6663328799998</v>
      </c>
      <c r="M127" s="40">
        <f t="shared" si="16"/>
        <v>12.059767812965516</v>
      </c>
    </row>
    <row r="128" spans="1:13" s="30" customFormat="1" ht="16.5" customHeight="1" x14ac:dyDescent="0.2">
      <c r="A128" s="21" t="s">
        <v>297</v>
      </c>
      <c r="B128" s="21" t="s">
        <v>452</v>
      </c>
      <c r="C128" s="21" t="s">
        <v>453</v>
      </c>
      <c r="D128" s="20">
        <v>135</v>
      </c>
      <c r="E128" s="27">
        <f t="shared" si="10"/>
        <v>7</v>
      </c>
      <c r="F128" s="27">
        <f t="shared" si="11"/>
        <v>2</v>
      </c>
      <c r="G128" s="28">
        <f t="shared" si="12"/>
        <v>5.185185185185185E-2</v>
      </c>
      <c r="H128" s="29">
        <f t="shared" si="13"/>
        <v>19.285714285714285</v>
      </c>
      <c r="I128" s="39">
        <f>VLOOKUP(A128,stat,7,0)</f>
        <v>76.03</v>
      </c>
      <c r="J128" s="39">
        <f>VLOOKUP(A128,stat,8,0)</f>
        <v>85.8</v>
      </c>
      <c r="K128" s="39">
        <f t="shared" si="14"/>
        <v>102.64049999999999</v>
      </c>
      <c r="L128" s="39">
        <f t="shared" si="15"/>
        <v>88.06554899999999</v>
      </c>
      <c r="M128" s="40">
        <f t="shared" si="16"/>
        <v>12.580792714285712</v>
      </c>
    </row>
    <row r="129" spans="1:13" s="30" customFormat="1" ht="16.5" customHeight="1" x14ac:dyDescent="0.2">
      <c r="A129" s="21" t="s">
        <v>296</v>
      </c>
      <c r="B129" s="21" t="s">
        <v>452</v>
      </c>
      <c r="C129" s="21" t="s">
        <v>453</v>
      </c>
      <c r="D129" s="20">
        <v>521</v>
      </c>
      <c r="E129" s="27">
        <f t="shared" si="10"/>
        <v>25</v>
      </c>
      <c r="F129" s="27">
        <f t="shared" si="11"/>
        <v>7</v>
      </c>
      <c r="G129" s="28">
        <f t="shared" si="12"/>
        <v>4.7984644913627639E-2</v>
      </c>
      <c r="H129" s="29">
        <f t="shared" si="13"/>
        <v>20.84</v>
      </c>
      <c r="I129" s="39">
        <f>VLOOKUP(A129,stat,7,0)</f>
        <v>77.260000000000005</v>
      </c>
      <c r="J129" s="39">
        <f>VLOOKUP(A129,stat,8,0)</f>
        <v>92.19</v>
      </c>
      <c r="K129" s="39">
        <f t="shared" si="14"/>
        <v>402.52459999999996</v>
      </c>
      <c r="L129" s="39">
        <f t="shared" si="15"/>
        <v>371.08742873999995</v>
      </c>
      <c r="M129" s="40">
        <f t="shared" si="16"/>
        <v>14.843497149599997</v>
      </c>
    </row>
    <row r="130" spans="1:13" s="30" customFormat="1" ht="16.5" customHeight="1" x14ac:dyDescent="0.2">
      <c r="A130" s="21" t="s">
        <v>290</v>
      </c>
      <c r="B130" s="21" t="s">
        <v>452</v>
      </c>
      <c r="C130" s="21" t="s">
        <v>453</v>
      </c>
      <c r="D130" s="20">
        <v>277</v>
      </c>
      <c r="E130" s="27">
        <f t="shared" si="10"/>
        <v>7</v>
      </c>
      <c r="F130" s="27">
        <f t="shared" si="11"/>
        <v>2</v>
      </c>
      <c r="G130" s="28">
        <f t="shared" si="12"/>
        <v>2.5270758122743681E-2</v>
      </c>
      <c r="H130" s="29">
        <f t="shared" si="13"/>
        <v>39.571428571428577</v>
      </c>
      <c r="I130" s="39">
        <f>VLOOKUP(A130,stat,7,0)</f>
        <v>70.97</v>
      </c>
      <c r="J130" s="39">
        <f>VLOOKUP(A130,stat,8,0)</f>
        <v>80.22</v>
      </c>
      <c r="K130" s="39">
        <f t="shared" si="14"/>
        <v>196.58689999999999</v>
      </c>
      <c r="L130" s="39">
        <f t="shared" si="15"/>
        <v>157.70201118</v>
      </c>
      <c r="M130" s="40">
        <f t="shared" si="16"/>
        <v>22.52885874</v>
      </c>
    </row>
    <row r="131" spans="1:13" s="30" customFormat="1" ht="16.5" customHeight="1" x14ac:dyDescent="0.2">
      <c r="A131" s="21" t="s">
        <v>292</v>
      </c>
      <c r="B131" s="21" t="s">
        <v>452</v>
      </c>
      <c r="C131" s="21" t="s">
        <v>453</v>
      </c>
      <c r="D131" s="20">
        <v>3424</v>
      </c>
      <c r="E131" s="27">
        <f t="shared" ref="E131:E194" si="17">VLOOKUP(A131&amp;B131,P,6,0)</f>
        <v>34</v>
      </c>
      <c r="F131" s="27">
        <f t="shared" ref="F131:F194" si="18">VLOOKUP(A131&amp;B131,P,7,0)</f>
        <v>10</v>
      </c>
      <c r="G131" s="28">
        <f t="shared" ref="G131:G194" si="19">E131/D131</f>
        <v>9.9299065420560741E-3</v>
      </c>
      <c r="H131" s="29">
        <f t="shared" ref="H131:H194" si="20">1/G131</f>
        <v>100.70588235294119</v>
      </c>
      <c r="I131" s="39">
        <f>VLOOKUP(A131,stat,7,0)</f>
        <v>75.459999999999994</v>
      </c>
      <c r="J131" s="39">
        <f>VLOOKUP(A131,stat,8,0)</f>
        <v>84.32</v>
      </c>
      <c r="K131" s="39">
        <f t="shared" si="14"/>
        <v>2583.7503999999999</v>
      </c>
      <c r="L131" s="39">
        <f t="shared" si="15"/>
        <v>2178.6183372799997</v>
      </c>
      <c r="M131" s="40">
        <f t="shared" si="16"/>
        <v>64.077009919999995</v>
      </c>
    </row>
    <row r="132" spans="1:13" s="30" customFormat="1" ht="16.5" customHeight="1" x14ac:dyDescent="0.2">
      <c r="A132" s="21" t="s">
        <v>289</v>
      </c>
      <c r="B132" s="21" t="s">
        <v>452</v>
      </c>
      <c r="C132" s="21" t="s">
        <v>453</v>
      </c>
      <c r="D132" s="20">
        <v>537</v>
      </c>
      <c r="E132" s="27">
        <f t="shared" si="17"/>
        <v>5</v>
      </c>
      <c r="F132" s="27">
        <f t="shared" si="18"/>
        <v>1</v>
      </c>
      <c r="G132" s="28">
        <f t="shared" si="19"/>
        <v>9.3109869646182501E-3</v>
      </c>
      <c r="H132" s="29">
        <f t="shared" si="20"/>
        <v>107.39999999999999</v>
      </c>
      <c r="I132" s="39">
        <f>VLOOKUP(A132,stat,7,0)</f>
        <v>77.510000000000005</v>
      </c>
      <c r="J132" s="39">
        <f>VLOOKUP(A132,stat,8,0)</f>
        <v>90.73</v>
      </c>
      <c r="K132" s="39">
        <f t="shared" ref="K132:K195" si="21">D132*I132/100</f>
        <v>416.2287</v>
      </c>
      <c r="L132" s="39">
        <f t="shared" ref="L132:L195" si="22">K132*J132/100</f>
        <v>377.64429951000005</v>
      </c>
      <c r="M132" s="40">
        <f t="shared" ref="M132:M195" si="23">L132/E132</f>
        <v>75.528859902000008</v>
      </c>
    </row>
    <row r="133" spans="1:13" s="30" customFormat="1" ht="16.5" customHeight="1" x14ac:dyDescent="0.2">
      <c r="A133" s="21" t="s">
        <v>301</v>
      </c>
      <c r="B133" s="21" t="s">
        <v>452</v>
      </c>
      <c r="C133" s="21" t="s">
        <v>453</v>
      </c>
      <c r="D133" s="20">
        <v>2111</v>
      </c>
      <c r="E133" s="27">
        <f t="shared" si="17"/>
        <v>16</v>
      </c>
      <c r="F133" s="27">
        <f t="shared" si="18"/>
        <v>4</v>
      </c>
      <c r="G133" s="28">
        <f t="shared" si="19"/>
        <v>7.5793462813832308E-3</v>
      </c>
      <c r="H133" s="29">
        <f t="shared" si="20"/>
        <v>131.9375</v>
      </c>
      <c r="I133" s="39">
        <f>VLOOKUP(A133,stat,7,0)</f>
        <v>71.510000000000005</v>
      </c>
      <c r="J133" s="39">
        <f>VLOOKUP(A133,stat,8,0)</f>
        <v>86.38</v>
      </c>
      <c r="K133" s="39">
        <f t="shared" si="21"/>
        <v>1509.5761000000002</v>
      </c>
      <c r="L133" s="39">
        <f t="shared" si="22"/>
        <v>1303.97183518</v>
      </c>
      <c r="M133" s="40">
        <f t="shared" si="23"/>
        <v>81.498239698749998</v>
      </c>
    </row>
    <row r="134" spans="1:13" s="30" customFormat="1" ht="16.5" customHeight="1" x14ac:dyDescent="0.2">
      <c r="A134" s="21" t="s">
        <v>300</v>
      </c>
      <c r="B134" s="21" t="s">
        <v>454</v>
      </c>
      <c r="C134" s="21" t="s">
        <v>455</v>
      </c>
      <c r="D134" s="20">
        <v>17</v>
      </c>
      <c r="E134" s="27">
        <f t="shared" si="17"/>
        <v>2</v>
      </c>
      <c r="F134" s="27">
        <f t="shared" si="18"/>
        <v>0</v>
      </c>
      <c r="G134" s="28">
        <f t="shared" si="19"/>
        <v>0.11764705882352941</v>
      </c>
      <c r="H134" s="29">
        <f t="shared" si="20"/>
        <v>8.5</v>
      </c>
      <c r="I134" s="39">
        <f>VLOOKUP(A134,stat,7,0)</f>
        <v>75.81</v>
      </c>
      <c r="J134" s="39">
        <f>VLOOKUP(A134,stat,8,0)</f>
        <v>88.54</v>
      </c>
      <c r="K134" s="39">
        <f t="shared" si="21"/>
        <v>12.887700000000001</v>
      </c>
      <c r="L134" s="39">
        <f t="shared" si="22"/>
        <v>11.41076958</v>
      </c>
      <c r="M134" s="40">
        <f t="shared" si="23"/>
        <v>5.7053847900000001</v>
      </c>
    </row>
    <row r="135" spans="1:13" s="30" customFormat="1" ht="16.5" customHeight="1" x14ac:dyDescent="0.2">
      <c r="A135" s="21" t="s">
        <v>290</v>
      </c>
      <c r="B135" s="21" t="s">
        <v>454</v>
      </c>
      <c r="C135" s="21" t="s">
        <v>455</v>
      </c>
      <c r="D135" s="20">
        <v>18</v>
      </c>
      <c r="E135" s="27">
        <f t="shared" si="17"/>
        <v>2</v>
      </c>
      <c r="F135" s="27">
        <f t="shared" si="18"/>
        <v>0</v>
      </c>
      <c r="G135" s="28">
        <f t="shared" si="19"/>
        <v>0.1111111111111111</v>
      </c>
      <c r="H135" s="29">
        <f t="shared" si="20"/>
        <v>9</v>
      </c>
      <c r="I135" s="39">
        <f>VLOOKUP(A135,stat,7,0)</f>
        <v>70.97</v>
      </c>
      <c r="J135" s="39">
        <f>VLOOKUP(A135,stat,8,0)</f>
        <v>80.22</v>
      </c>
      <c r="K135" s="39">
        <f t="shared" si="21"/>
        <v>12.7746</v>
      </c>
      <c r="L135" s="39">
        <f t="shared" si="22"/>
        <v>10.247784119999999</v>
      </c>
      <c r="M135" s="40">
        <f t="shared" si="23"/>
        <v>5.1238920599999993</v>
      </c>
    </row>
    <row r="136" spans="1:13" s="30" customFormat="1" ht="16.5" customHeight="1" x14ac:dyDescent="0.2">
      <c r="A136" s="21" t="s">
        <v>297</v>
      </c>
      <c r="B136" s="21" t="s">
        <v>454</v>
      </c>
      <c r="C136" s="21" t="s">
        <v>455</v>
      </c>
      <c r="D136" s="20">
        <v>11</v>
      </c>
      <c r="E136" s="27">
        <f t="shared" si="17"/>
        <v>1</v>
      </c>
      <c r="F136" s="27">
        <f t="shared" si="18"/>
        <v>0</v>
      </c>
      <c r="G136" s="28">
        <f t="shared" si="19"/>
        <v>9.0909090909090912E-2</v>
      </c>
      <c r="H136" s="29">
        <f t="shared" si="20"/>
        <v>11</v>
      </c>
      <c r="I136" s="39">
        <f>VLOOKUP(A136,stat,7,0)</f>
        <v>76.03</v>
      </c>
      <c r="J136" s="39">
        <f>VLOOKUP(A136,stat,8,0)</f>
        <v>85.8</v>
      </c>
      <c r="K136" s="39">
        <f t="shared" si="21"/>
        <v>8.3633000000000006</v>
      </c>
      <c r="L136" s="39">
        <f t="shared" si="22"/>
        <v>7.1757114</v>
      </c>
      <c r="M136" s="40">
        <f t="shared" si="23"/>
        <v>7.1757114</v>
      </c>
    </row>
    <row r="137" spans="1:13" s="30" customFormat="1" ht="16.5" customHeight="1" x14ac:dyDescent="0.2">
      <c r="A137" s="21" t="s">
        <v>291</v>
      </c>
      <c r="B137" s="21" t="s">
        <v>454</v>
      </c>
      <c r="C137" s="21" t="s">
        <v>455</v>
      </c>
      <c r="D137" s="20">
        <v>51</v>
      </c>
      <c r="E137" s="27">
        <f t="shared" si="17"/>
        <v>3</v>
      </c>
      <c r="F137" s="27">
        <f t="shared" si="18"/>
        <v>0</v>
      </c>
      <c r="G137" s="28">
        <f t="shared" si="19"/>
        <v>5.8823529411764705E-2</v>
      </c>
      <c r="H137" s="29">
        <f t="shared" si="20"/>
        <v>17</v>
      </c>
      <c r="I137" s="39">
        <f>VLOOKUP(A137,stat,7,0)</f>
        <v>72.900000000000006</v>
      </c>
      <c r="J137" s="39">
        <f>VLOOKUP(A137,stat,8,0)</f>
        <v>84.28</v>
      </c>
      <c r="K137" s="39">
        <f t="shared" si="21"/>
        <v>37.179000000000002</v>
      </c>
      <c r="L137" s="39">
        <f t="shared" si="22"/>
        <v>31.3344612</v>
      </c>
      <c r="M137" s="40">
        <f t="shared" si="23"/>
        <v>10.444820399999999</v>
      </c>
    </row>
    <row r="138" spans="1:13" s="30" customFormat="1" ht="16.5" customHeight="1" x14ac:dyDescent="0.2">
      <c r="A138" s="21" t="s">
        <v>289</v>
      </c>
      <c r="B138" s="21" t="s">
        <v>454</v>
      </c>
      <c r="C138" s="21" t="s">
        <v>455</v>
      </c>
      <c r="D138" s="20">
        <v>45</v>
      </c>
      <c r="E138" s="27">
        <f t="shared" si="17"/>
        <v>2</v>
      </c>
      <c r="F138" s="27">
        <f t="shared" si="18"/>
        <v>0</v>
      </c>
      <c r="G138" s="28">
        <f t="shared" si="19"/>
        <v>4.4444444444444446E-2</v>
      </c>
      <c r="H138" s="29">
        <f t="shared" si="20"/>
        <v>22.5</v>
      </c>
      <c r="I138" s="39">
        <f>VLOOKUP(A138,stat,7,0)</f>
        <v>77.510000000000005</v>
      </c>
      <c r="J138" s="39">
        <f>VLOOKUP(A138,stat,8,0)</f>
        <v>90.73</v>
      </c>
      <c r="K138" s="39">
        <f t="shared" si="21"/>
        <v>34.8795</v>
      </c>
      <c r="L138" s="39">
        <f t="shared" si="22"/>
        <v>31.646170350000002</v>
      </c>
      <c r="M138" s="40">
        <f t="shared" si="23"/>
        <v>15.823085175000001</v>
      </c>
    </row>
    <row r="139" spans="1:13" s="30" customFormat="1" ht="16.5" customHeight="1" x14ac:dyDescent="0.2">
      <c r="A139" s="21" t="s">
        <v>294</v>
      </c>
      <c r="B139" s="21" t="s">
        <v>454</v>
      </c>
      <c r="C139" s="21" t="s">
        <v>455</v>
      </c>
      <c r="D139" s="20">
        <v>24</v>
      </c>
      <c r="E139" s="27">
        <f t="shared" si="17"/>
        <v>1</v>
      </c>
      <c r="F139" s="27">
        <f t="shared" si="18"/>
        <v>0</v>
      </c>
      <c r="G139" s="28">
        <f t="shared" si="19"/>
        <v>4.1666666666666664E-2</v>
      </c>
      <c r="H139" s="29">
        <f t="shared" si="20"/>
        <v>24</v>
      </c>
      <c r="I139" s="39">
        <f>VLOOKUP(A139,stat,7,0)</f>
        <v>79.2</v>
      </c>
      <c r="J139" s="39">
        <f>VLOOKUP(A139,stat,8,0)</f>
        <v>90.3</v>
      </c>
      <c r="K139" s="39">
        <f t="shared" si="21"/>
        <v>19.008000000000003</v>
      </c>
      <c r="L139" s="39">
        <f t="shared" si="22"/>
        <v>17.164224000000001</v>
      </c>
      <c r="M139" s="40">
        <f t="shared" si="23"/>
        <v>17.164224000000001</v>
      </c>
    </row>
    <row r="140" spans="1:13" s="30" customFormat="1" ht="16.5" customHeight="1" x14ac:dyDescent="0.2">
      <c r="A140" s="21" t="s">
        <v>298</v>
      </c>
      <c r="B140" s="21" t="s">
        <v>454</v>
      </c>
      <c r="C140" s="21" t="s">
        <v>455</v>
      </c>
      <c r="D140" s="20">
        <v>80</v>
      </c>
      <c r="E140" s="27">
        <f t="shared" si="17"/>
        <v>3</v>
      </c>
      <c r="F140" s="27">
        <f t="shared" si="18"/>
        <v>0</v>
      </c>
      <c r="G140" s="28">
        <f t="shared" si="19"/>
        <v>3.7499999999999999E-2</v>
      </c>
      <c r="H140" s="29">
        <f t="shared" si="20"/>
        <v>26.666666666666668</v>
      </c>
      <c r="I140" s="39">
        <f>VLOOKUP(A140,stat,7,0)</f>
        <v>80.08</v>
      </c>
      <c r="J140" s="39">
        <f>VLOOKUP(A140,stat,8,0)</f>
        <v>88.56</v>
      </c>
      <c r="K140" s="39">
        <f t="shared" si="21"/>
        <v>64.063999999999993</v>
      </c>
      <c r="L140" s="39">
        <f t="shared" si="22"/>
        <v>56.735078399999992</v>
      </c>
      <c r="M140" s="40">
        <f t="shared" si="23"/>
        <v>18.911692799999997</v>
      </c>
    </row>
    <row r="141" spans="1:13" s="30" customFormat="1" ht="16.5" customHeight="1" x14ac:dyDescent="0.2">
      <c r="A141" s="21" t="s">
        <v>295</v>
      </c>
      <c r="B141" s="21" t="s">
        <v>454</v>
      </c>
      <c r="C141" s="21" t="s">
        <v>455</v>
      </c>
      <c r="D141" s="20">
        <v>64</v>
      </c>
      <c r="E141" s="27">
        <f t="shared" si="17"/>
        <v>2</v>
      </c>
      <c r="F141" s="27">
        <f t="shared" si="18"/>
        <v>0</v>
      </c>
      <c r="G141" s="28">
        <f t="shared" si="19"/>
        <v>3.125E-2</v>
      </c>
      <c r="H141" s="29">
        <f t="shared" si="20"/>
        <v>32</v>
      </c>
      <c r="I141" s="39">
        <f>VLOOKUP(A141,stat,7,0)</f>
        <v>74.63</v>
      </c>
      <c r="J141" s="39">
        <f>VLOOKUP(A141,stat,8,0)</f>
        <v>85.63</v>
      </c>
      <c r="K141" s="39">
        <f t="shared" si="21"/>
        <v>47.763199999999998</v>
      </c>
      <c r="L141" s="39">
        <f t="shared" si="22"/>
        <v>40.899628159999999</v>
      </c>
      <c r="M141" s="40">
        <f t="shared" si="23"/>
        <v>20.449814079999999</v>
      </c>
    </row>
    <row r="142" spans="1:13" s="30" customFormat="1" ht="16.5" customHeight="1" x14ac:dyDescent="0.2">
      <c r="A142" s="21" t="s">
        <v>304</v>
      </c>
      <c r="B142" s="21" t="s">
        <v>454</v>
      </c>
      <c r="C142" s="21" t="s">
        <v>455</v>
      </c>
      <c r="D142" s="20">
        <v>98</v>
      </c>
      <c r="E142" s="27">
        <f t="shared" si="17"/>
        <v>3</v>
      </c>
      <c r="F142" s="27">
        <f t="shared" si="18"/>
        <v>0</v>
      </c>
      <c r="G142" s="28">
        <f t="shared" si="19"/>
        <v>3.0612244897959183E-2</v>
      </c>
      <c r="H142" s="29">
        <f t="shared" si="20"/>
        <v>32.666666666666664</v>
      </c>
      <c r="I142" s="39">
        <f>VLOOKUP(A142,stat,7,0)</f>
        <v>74.86</v>
      </c>
      <c r="J142" s="39">
        <f>VLOOKUP(A142,stat,8,0)</f>
        <v>87.63</v>
      </c>
      <c r="K142" s="39">
        <f t="shared" si="21"/>
        <v>73.362799999999993</v>
      </c>
      <c r="L142" s="39">
        <f t="shared" si="22"/>
        <v>64.28782163999999</v>
      </c>
      <c r="M142" s="40">
        <f t="shared" si="23"/>
        <v>21.429273879999997</v>
      </c>
    </row>
    <row r="143" spans="1:13" s="30" customFormat="1" ht="16.5" customHeight="1" x14ac:dyDescent="0.2">
      <c r="A143" s="21" t="s">
        <v>301</v>
      </c>
      <c r="B143" s="21" t="s">
        <v>454</v>
      </c>
      <c r="C143" s="21" t="s">
        <v>455</v>
      </c>
      <c r="D143" s="20">
        <v>80</v>
      </c>
      <c r="E143" s="27">
        <f t="shared" si="17"/>
        <v>2</v>
      </c>
      <c r="F143" s="27">
        <f t="shared" si="18"/>
        <v>0</v>
      </c>
      <c r="G143" s="28">
        <f t="shared" si="19"/>
        <v>2.5000000000000001E-2</v>
      </c>
      <c r="H143" s="29">
        <f t="shared" si="20"/>
        <v>40</v>
      </c>
      <c r="I143" s="39">
        <f>VLOOKUP(A143,stat,7,0)</f>
        <v>71.510000000000005</v>
      </c>
      <c r="J143" s="39">
        <f>VLOOKUP(A143,stat,8,0)</f>
        <v>86.38</v>
      </c>
      <c r="K143" s="39">
        <f t="shared" si="21"/>
        <v>57.207999999999998</v>
      </c>
      <c r="L143" s="39">
        <f t="shared" si="22"/>
        <v>49.416270399999995</v>
      </c>
      <c r="M143" s="40">
        <f t="shared" si="23"/>
        <v>24.708135199999997</v>
      </c>
    </row>
    <row r="144" spans="1:13" s="30" customFormat="1" ht="16.5" customHeight="1" x14ac:dyDescent="0.2">
      <c r="A144" s="21" t="s">
        <v>302</v>
      </c>
      <c r="B144" s="21" t="s">
        <v>454</v>
      </c>
      <c r="C144" s="21" t="s">
        <v>455</v>
      </c>
      <c r="D144" s="20">
        <v>83</v>
      </c>
      <c r="E144" s="27">
        <f t="shared" si="17"/>
        <v>2</v>
      </c>
      <c r="F144" s="27">
        <f t="shared" si="18"/>
        <v>0</v>
      </c>
      <c r="G144" s="28">
        <f t="shared" si="19"/>
        <v>2.4096385542168676E-2</v>
      </c>
      <c r="H144" s="29">
        <f t="shared" si="20"/>
        <v>41.5</v>
      </c>
      <c r="I144" s="39">
        <f>VLOOKUP(A144,stat,7,0)</f>
        <v>74.540000000000006</v>
      </c>
      <c r="J144" s="39">
        <f>VLOOKUP(A144,stat,8,0)</f>
        <v>90.09</v>
      </c>
      <c r="K144" s="39">
        <f t="shared" si="21"/>
        <v>61.868200000000009</v>
      </c>
      <c r="L144" s="39">
        <f t="shared" si="22"/>
        <v>55.737061380000014</v>
      </c>
      <c r="M144" s="40">
        <f t="shared" si="23"/>
        <v>27.868530690000007</v>
      </c>
    </row>
    <row r="145" spans="1:13" s="30" customFormat="1" ht="16.5" customHeight="1" x14ac:dyDescent="0.2">
      <c r="A145" s="21" t="s">
        <v>293</v>
      </c>
      <c r="B145" s="21" t="s">
        <v>454</v>
      </c>
      <c r="C145" s="21" t="s">
        <v>455</v>
      </c>
      <c r="D145" s="20">
        <v>209</v>
      </c>
      <c r="E145" s="27">
        <f t="shared" si="17"/>
        <v>5</v>
      </c>
      <c r="F145" s="27">
        <f t="shared" si="18"/>
        <v>1</v>
      </c>
      <c r="G145" s="28">
        <f t="shared" si="19"/>
        <v>2.3923444976076555E-2</v>
      </c>
      <c r="H145" s="29">
        <f t="shared" si="20"/>
        <v>41.8</v>
      </c>
      <c r="I145" s="39">
        <f>VLOOKUP(A145,stat,7,0)</f>
        <v>76.239999999999995</v>
      </c>
      <c r="J145" s="39">
        <f>VLOOKUP(A145,stat,8,0)</f>
        <v>87.31</v>
      </c>
      <c r="K145" s="39">
        <f t="shared" si="21"/>
        <v>159.34159999999997</v>
      </c>
      <c r="L145" s="39">
        <f t="shared" si="22"/>
        <v>139.12115095999997</v>
      </c>
      <c r="M145" s="40">
        <f t="shared" si="23"/>
        <v>27.824230191999995</v>
      </c>
    </row>
    <row r="146" spans="1:13" s="30" customFormat="1" ht="16.5" customHeight="1" x14ac:dyDescent="0.2">
      <c r="A146" s="21" t="s">
        <v>299</v>
      </c>
      <c r="B146" s="21" t="s">
        <v>454</v>
      </c>
      <c r="C146" s="21" t="s">
        <v>455</v>
      </c>
      <c r="D146" s="20">
        <v>43</v>
      </c>
      <c r="E146" s="27">
        <f t="shared" si="17"/>
        <v>1</v>
      </c>
      <c r="F146" s="27">
        <f t="shared" si="18"/>
        <v>0</v>
      </c>
      <c r="G146" s="28">
        <f t="shared" si="19"/>
        <v>2.3255813953488372E-2</v>
      </c>
      <c r="H146" s="29">
        <f t="shared" si="20"/>
        <v>43</v>
      </c>
      <c r="I146" s="39">
        <f>VLOOKUP(A146,stat,7,0)</f>
        <v>73.62</v>
      </c>
      <c r="J146" s="39">
        <f>VLOOKUP(A146,stat,8,0)</f>
        <v>84.5</v>
      </c>
      <c r="K146" s="39">
        <f t="shared" si="21"/>
        <v>31.656600000000005</v>
      </c>
      <c r="L146" s="39">
        <f t="shared" si="22"/>
        <v>26.749827000000003</v>
      </c>
      <c r="M146" s="40">
        <f t="shared" si="23"/>
        <v>26.749827000000003</v>
      </c>
    </row>
    <row r="147" spans="1:13" s="30" customFormat="1" ht="16.5" customHeight="1" x14ac:dyDescent="0.2">
      <c r="A147" s="21" t="s">
        <v>292</v>
      </c>
      <c r="B147" s="21" t="s">
        <v>454</v>
      </c>
      <c r="C147" s="21" t="s">
        <v>455</v>
      </c>
      <c r="D147" s="20">
        <v>139</v>
      </c>
      <c r="E147" s="27">
        <f t="shared" si="17"/>
        <v>3</v>
      </c>
      <c r="F147" s="27">
        <f t="shared" si="18"/>
        <v>0</v>
      </c>
      <c r="G147" s="28">
        <f t="shared" si="19"/>
        <v>2.1582733812949641E-2</v>
      </c>
      <c r="H147" s="29">
        <f t="shared" si="20"/>
        <v>46.333333333333329</v>
      </c>
      <c r="I147" s="39">
        <f>VLOOKUP(A147,stat,7,0)</f>
        <v>75.459999999999994</v>
      </c>
      <c r="J147" s="39">
        <f>VLOOKUP(A147,stat,8,0)</f>
        <v>84.32</v>
      </c>
      <c r="K147" s="39">
        <f t="shared" si="21"/>
        <v>104.88939999999998</v>
      </c>
      <c r="L147" s="39">
        <f t="shared" si="22"/>
        <v>88.442742079999974</v>
      </c>
      <c r="M147" s="40">
        <f t="shared" si="23"/>
        <v>29.480914026666657</v>
      </c>
    </row>
    <row r="148" spans="1:13" s="30" customFormat="1" ht="16.5" customHeight="1" x14ac:dyDescent="0.2">
      <c r="A148" s="21" t="s">
        <v>438</v>
      </c>
      <c r="B148" s="21" t="s">
        <v>574</v>
      </c>
      <c r="C148" s="21" t="s">
        <v>575</v>
      </c>
      <c r="D148" s="20">
        <v>5</v>
      </c>
      <c r="E148" s="27">
        <f t="shared" si="17"/>
        <v>2</v>
      </c>
      <c r="F148" s="27">
        <f t="shared" si="18"/>
        <v>0</v>
      </c>
      <c r="G148" s="28">
        <f t="shared" si="19"/>
        <v>0.4</v>
      </c>
      <c r="H148" s="29">
        <f t="shared" si="20"/>
        <v>2.5</v>
      </c>
      <c r="I148" s="39">
        <f>VLOOKUP(A148,stat,7,0)</f>
        <v>80.31</v>
      </c>
      <c r="J148" s="39">
        <f>VLOOKUP(A148,stat,8,0)</f>
        <v>92.25</v>
      </c>
      <c r="K148" s="39">
        <f t="shared" si="21"/>
        <v>4.0155000000000003</v>
      </c>
      <c r="L148" s="39">
        <f t="shared" si="22"/>
        <v>3.7042987500000004</v>
      </c>
      <c r="M148" s="40">
        <f t="shared" si="23"/>
        <v>1.8521493750000002</v>
      </c>
    </row>
    <row r="149" spans="1:13" s="30" customFormat="1" ht="16.5" customHeight="1" x14ac:dyDescent="0.2">
      <c r="A149" s="21" t="s">
        <v>300</v>
      </c>
      <c r="B149" s="21" t="s">
        <v>574</v>
      </c>
      <c r="C149" s="21" t="s">
        <v>575</v>
      </c>
      <c r="D149" s="20">
        <v>19</v>
      </c>
      <c r="E149" s="27">
        <f t="shared" si="17"/>
        <v>4</v>
      </c>
      <c r="F149" s="27">
        <f t="shared" si="18"/>
        <v>1</v>
      </c>
      <c r="G149" s="28">
        <f t="shared" si="19"/>
        <v>0.21052631578947367</v>
      </c>
      <c r="H149" s="29">
        <f t="shared" si="20"/>
        <v>4.75</v>
      </c>
      <c r="I149" s="39">
        <f>VLOOKUP(A149,stat,7,0)</f>
        <v>75.81</v>
      </c>
      <c r="J149" s="39">
        <f>VLOOKUP(A149,stat,8,0)</f>
        <v>88.54</v>
      </c>
      <c r="K149" s="39">
        <f t="shared" si="21"/>
        <v>14.4039</v>
      </c>
      <c r="L149" s="39">
        <f t="shared" si="22"/>
        <v>12.75321306</v>
      </c>
      <c r="M149" s="40">
        <f t="shared" si="23"/>
        <v>3.1883032650000001</v>
      </c>
    </row>
    <row r="150" spans="1:13" s="30" customFormat="1" ht="16.5" customHeight="1" x14ac:dyDescent="0.2">
      <c r="A150" s="21" t="s">
        <v>297</v>
      </c>
      <c r="B150" s="21" t="s">
        <v>574</v>
      </c>
      <c r="C150" s="21" t="s">
        <v>575</v>
      </c>
      <c r="D150" s="20">
        <v>5</v>
      </c>
      <c r="E150" s="27">
        <f t="shared" si="17"/>
        <v>1</v>
      </c>
      <c r="F150" s="27">
        <f t="shared" si="18"/>
        <v>0</v>
      </c>
      <c r="G150" s="28">
        <f t="shared" si="19"/>
        <v>0.2</v>
      </c>
      <c r="H150" s="29">
        <f t="shared" si="20"/>
        <v>5</v>
      </c>
      <c r="I150" s="39">
        <f>VLOOKUP(A150,stat,7,0)</f>
        <v>76.03</v>
      </c>
      <c r="J150" s="39">
        <f>VLOOKUP(A150,stat,8,0)</f>
        <v>85.8</v>
      </c>
      <c r="K150" s="39">
        <f t="shared" si="21"/>
        <v>3.8014999999999999</v>
      </c>
      <c r="L150" s="39">
        <f t="shared" si="22"/>
        <v>3.2616870000000002</v>
      </c>
      <c r="M150" s="40">
        <f t="shared" si="23"/>
        <v>3.2616870000000002</v>
      </c>
    </row>
    <row r="151" spans="1:13" s="30" customFormat="1" ht="16.5" customHeight="1" x14ac:dyDescent="0.2">
      <c r="A151" s="21" t="s">
        <v>292</v>
      </c>
      <c r="B151" s="21" t="s">
        <v>574</v>
      </c>
      <c r="C151" s="21" t="s">
        <v>575</v>
      </c>
      <c r="D151" s="20">
        <v>49</v>
      </c>
      <c r="E151" s="27">
        <f t="shared" si="17"/>
        <v>8</v>
      </c>
      <c r="F151" s="27">
        <f t="shared" si="18"/>
        <v>2</v>
      </c>
      <c r="G151" s="28">
        <f t="shared" si="19"/>
        <v>0.16326530612244897</v>
      </c>
      <c r="H151" s="29">
        <f t="shared" si="20"/>
        <v>6.1250000000000009</v>
      </c>
      <c r="I151" s="39">
        <f>VLOOKUP(A151,stat,7,0)</f>
        <v>75.459999999999994</v>
      </c>
      <c r="J151" s="39">
        <f>VLOOKUP(A151,stat,8,0)</f>
        <v>84.32</v>
      </c>
      <c r="K151" s="39">
        <f t="shared" si="21"/>
        <v>36.975399999999993</v>
      </c>
      <c r="L151" s="39">
        <f t="shared" si="22"/>
        <v>31.177657279999995</v>
      </c>
      <c r="M151" s="40">
        <f t="shared" si="23"/>
        <v>3.8972071599999993</v>
      </c>
    </row>
    <row r="152" spans="1:13" s="30" customFormat="1" ht="16.5" customHeight="1" x14ac:dyDescent="0.2">
      <c r="A152" s="21" t="s">
        <v>299</v>
      </c>
      <c r="B152" s="21" t="s">
        <v>574</v>
      </c>
      <c r="C152" s="21" t="s">
        <v>575</v>
      </c>
      <c r="D152" s="20">
        <v>38</v>
      </c>
      <c r="E152" s="27">
        <f t="shared" si="17"/>
        <v>5</v>
      </c>
      <c r="F152" s="27">
        <f t="shared" si="18"/>
        <v>1</v>
      </c>
      <c r="G152" s="28">
        <f t="shared" si="19"/>
        <v>0.13157894736842105</v>
      </c>
      <c r="H152" s="29">
        <f t="shared" si="20"/>
        <v>7.6000000000000005</v>
      </c>
      <c r="I152" s="39">
        <f>VLOOKUP(A152,stat,7,0)</f>
        <v>73.62</v>
      </c>
      <c r="J152" s="39">
        <f>VLOOKUP(A152,stat,8,0)</f>
        <v>84.5</v>
      </c>
      <c r="K152" s="39">
        <f t="shared" si="21"/>
        <v>27.975600000000004</v>
      </c>
      <c r="L152" s="39">
        <f t="shared" si="22"/>
        <v>23.639382000000005</v>
      </c>
      <c r="M152" s="40">
        <f t="shared" si="23"/>
        <v>4.7278764000000013</v>
      </c>
    </row>
    <row r="153" spans="1:13" s="30" customFormat="1" ht="16.5" customHeight="1" x14ac:dyDescent="0.2">
      <c r="A153" s="21" t="s">
        <v>295</v>
      </c>
      <c r="B153" s="21" t="s">
        <v>574</v>
      </c>
      <c r="C153" s="21" t="s">
        <v>575</v>
      </c>
      <c r="D153" s="20">
        <v>82</v>
      </c>
      <c r="E153" s="27">
        <f t="shared" si="17"/>
        <v>9</v>
      </c>
      <c r="F153" s="27">
        <f t="shared" si="18"/>
        <v>2</v>
      </c>
      <c r="G153" s="28">
        <f t="shared" si="19"/>
        <v>0.10975609756097561</v>
      </c>
      <c r="H153" s="29">
        <f t="shared" si="20"/>
        <v>9.1111111111111107</v>
      </c>
      <c r="I153" s="39">
        <f>VLOOKUP(A153,stat,7,0)</f>
        <v>74.63</v>
      </c>
      <c r="J153" s="39">
        <f>VLOOKUP(A153,stat,8,0)</f>
        <v>85.63</v>
      </c>
      <c r="K153" s="39">
        <f t="shared" si="21"/>
        <v>61.196599999999997</v>
      </c>
      <c r="L153" s="39">
        <f t="shared" si="22"/>
        <v>52.402648579999997</v>
      </c>
      <c r="M153" s="40">
        <f t="shared" si="23"/>
        <v>5.8225165088888886</v>
      </c>
    </row>
    <row r="154" spans="1:13" s="30" customFormat="1" ht="16.5" customHeight="1" x14ac:dyDescent="0.2">
      <c r="A154" s="21" t="s">
        <v>293</v>
      </c>
      <c r="B154" s="21" t="s">
        <v>574</v>
      </c>
      <c r="C154" s="21" t="s">
        <v>575</v>
      </c>
      <c r="D154" s="20">
        <v>45</v>
      </c>
      <c r="E154" s="27">
        <f t="shared" si="17"/>
        <v>4</v>
      </c>
      <c r="F154" s="27">
        <f t="shared" si="18"/>
        <v>1</v>
      </c>
      <c r="G154" s="28">
        <f t="shared" si="19"/>
        <v>8.8888888888888892E-2</v>
      </c>
      <c r="H154" s="29">
        <f t="shared" si="20"/>
        <v>11.25</v>
      </c>
      <c r="I154" s="39">
        <f>VLOOKUP(A154,stat,7,0)</f>
        <v>76.239999999999995</v>
      </c>
      <c r="J154" s="39">
        <f>VLOOKUP(A154,stat,8,0)</f>
        <v>87.31</v>
      </c>
      <c r="K154" s="39">
        <f t="shared" si="21"/>
        <v>34.308</v>
      </c>
      <c r="L154" s="39">
        <f t="shared" si="22"/>
        <v>29.954314800000002</v>
      </c>
      <c r="M154" s="40">
        <f t="shared" si="23"/>
        <v>7.4885787000000006</v>
      </c>
    </row>
    <row r="155" spans="1:13" s="30" customFormat="1" ht="16.5" customHeight="1" x14ac:dyDescent="0.2">
      <c r="A155" s="21" t="s">
        <v>291</v>
      </c>
      <c r="B155" s="21" t="s">
        <v>574</v>
      </c>
      <c r="C155" s="21" t="s">
        <v>575</v>
      </c>
      <c r="D155" s="20">
        <v>12</v>
      </c>
      <c r="E155" s="27">
        <f t="shared" si="17"/>
        <v>1</v>
      </c>
      <c r="F155" s="27">
        <f t="shared" si="18"/>
        <v>0</v>
      </c>
      <c r="G155" s="28">
        <f t="shared" si="19"/>
        <v>8.3333333333333329E-2</v>
      </c>
      <c r="H155" s="29">
        <f t="shared" si="20"/>
        <v>12</v>
      </c>
      <c r="I155" s="39">
        <f>VLOOKUP(A155,stat,7,0)</f>
        <v>72.900000000000006</v>
      </c>
      <c r="J155" s="39">
        <f>VLOOKUP(A155,stat,8,0)</f>
        <v>84.28</v>
      </c>
      <c r="K155" s="39">
        <f t="shared" si="21"/>
        <v>8.7480000000000011</v>
      </c>
      <c r="L155" s="39">
        <f t="shared" si="22"/>
        <v>7.3728144000000011</v>
      </c>
      <c r="M155" s="40">
        <f t="shared" si="23"/>
        <v>7.3728144000000011</v>
      </c>
    </row>
    <row r="156" spans="1:13" s="30" customFormat="1" ht="16.5" customHeight="1" x14ac:dyDescent="0.2">
      <c r="A156" s="21" t="s">
        <v>298</v>
      </c>
      <c r="B156" s="21" t="s">
        <v>574</v>
      </c>
      <c r="C156" s="21" t="s">
        <v>575</v>
      </c>
      <c r="D156" s="20">
        <v>25</v>
      </c>
      <c r="E156" s="27">
        <f t="shared" si="17"/>
        <v>2</v>
      </c>
      <c r="F156" s="27">
        <f t="shared" si="18"/>
        <v>0</v>
      </c>
      <c r="G156" s="28">
        <f t="shared" si="19"/>
        <v>0.08</v>
      </c>
      <c r="H156" s="29">
        <f t="shared" si="20"/>
        <v>12.5</v>
      </c>
      <c r="I156" s="39">
        <f>VLOOKUP(A156,stat,7,0)</f>
        <v>80.08</v>
      </c>
      <c r="J156" s="39">
        <f>VLOOKUP(A156,stat,8,0)</f>
        <v>88.56</v>
      </c>
      <c r="K156" s="39">
        <f t="shared" si="21"/>
        <v>20.02</v>
      </c>
      <c r="L156" s="39">
        <f t="shared" si="22"/>
        <v>17.729711999999999</v>
      </c>
      <c r="M156" s="40">
        <f t="shared" si="23"/>
        <v>8.8648559999999996</v>
      </c>
    </row>
    <row r="157" spans="1:13" s="30" customFormat="1" ht="16.5" customHeight="1" x14ac:dyDescent="0.2">
      <c r="A157" s="21" t="s">
        <v>304</v>
      </c>
      <c r="B157" s="21" t="s">
        <v>574</v>
      </c>
      <c r="C157" s="21" t="s">
        <v>575</v>
      </c>
      <c r="D157" s="20">
        <v>48</v>
      </c>
      <c r="E157" s="27">
        <f t="shared" si="17"/>
        <v>3</v>
      </c>
      <c r="F157" s="27">
        <f t="shared" si="18"/>
        <v>0</v>
      </c>
      <c r="G157" s="28">
        <f t="shared" si="19"/>
        <v>6.25E-2</v>
      </c>
      <c r="H157" s="29">
        <f t="shared" si="20"/>
        <v>16</v>
      </c>
      <c r="I157" s="39">
        <f>VLOOKUP(A157,stat,7,0)</f>
        <v>74.86</v>
      </c>
      <c r="J157" s="39">
        <f>VLOOKUP(A157,stat,8,0)</f>
        <v>87.63</v>
      </c>
      <c r="K157" s="39">
        <f t="shared" si="21"/>
        <v>35.9328</v>
      </c>
      <c r="L157" s="39">
        <f t="shared" si="22"/>
        <v>31.487912640000001</v>
      </c>
      <c r="M157" s="40">
        <f t="shared" si="23"/>
        <v>10.49597088</v>
      </c>
    </row>
    <row r="158" spans="1:13" s="30" customFormat="1" ht="16.5" customHeight="1" x14ac:dyDescent="0.2">
      <c r="A158" s="21" t="s">
        <v>301</v>
      </c>
      <c r="B158" s="21" t="s">
        <v>574</v>
      </c>
      <c r="C158" s="21" t="s">
        <v>575</v>
      </c>
      <c r="D158" s="20">
        <v>39</v>
      </c>
      <c r="E158" s="27">
        <f t="shared" si="17"/>
        <v>1</v>
      </c>
      <c r="F158" s="27">
        <f t="shared" si="18"/>
        <v>0</v>
      </c>
      <c r="G158" s="28">
        <f t="shared" si="19"/>
        <v>2.564102564102564E-2</v>
      </c>
      <c r="H158" s="29">
        <f t="shared" si="20"/>
        <v>39</v>
      </c>
      <c r="I158" s="39">
        <f>VLOOKUP(A158,stat,7,0)</f>
        <v>71.510000000000005</v>
      </c>
      <c r="J158" s="39">
        <f>VLOOKUP(A158,stat,8,0)</f>
        <v>86.38</v>
      </c>
      <c r="K158" s="39">
        <f t="shared" si="21"/>
        <v>27.888900000000003</v>
      </c>
      <c r="L158" s="39">
        <f t="shared" si="22"/>
        <v>24.090431820000003</v>
      </c>
      <c r="M158" s="40">
        <f t="shared" si="23"/>
        <v>24.090431820000003</v>
      </c>
    </row>
    <row r="159" spans="1:13" s="30" customFormat="1" ht="16.5" customHeight="1" x14ac:dyDescent="0.2">
      <c r="A159" s="21" t="s">
        <v>302</v>
      </c>
      <c r="B159" s="21" t="s">
        <v>574</v>
      </c>
      <c r="C159" s="21" t="s">
        <v>575</v>
      </c>
      <c r="D159" s="20">
        <v>45</v>
      </c>
      <c r="E159" s="27">
        <f t="shared" si="17"/>
        <v>1</v>
      </c>
      <c r="F159" s="27">
        <f t="shared" si="18"/>
        <v>0</v>
      </c>
      <c r="G159" s="28">
        <f t="shared" si="19"/>
        <v>2.2222222222222223E-2</v>
      </c>
      <c r="H159" s="29">
        <f t="shared" si="20"/>
        <v>45</v>
      </c>
      <c r="I159" s="39">
        <f>VLOOKUP(A159,stat,7,0)</f>
        <v>74.540000000000006</v>
      </c>
      <c r="J159" s="39">
        <f>VLOOKUP(A159,stat,8,0)</f>
        <v>90.09</v>
      </c>
      <c r="K159" s="39">
        <f t="shared" si="21"/>
        <v>33.542999999999999</v>
      </c>
      <c r="L159" s="39">
        <f t="shared" si="22"/>
        <v>30.218888700000001</v>
      </c>
      <c r="M159" s="40">
        <f t="shared" si="23"/>
        <v>30.218888700000001</v>
      </c>
    </row>
    <row r="160" spans="1:13" s="30" customFormat="1" ht="16.5" customHeight="1" x14ac:dyDescent="0.2">
      <c r="A160" s="21" t="s">
        <v>438</v>
      </c>
      <c r="B160" s="21" t="s">
        <v>576</v>
      </c>
      <c r="C160" s="21" t="s">
        <v>577</v>
      </c>
      <c r="D160" s="20">
        <v>21</v>
      </c>
      <c r="E160" s="27">
        <f t="shared" si="17"/>
        <v>3</v>
      </c>
      <c r="F160" s="27">
        <f t="shared" si="18"/>
        <v>0</v>
      </c>
      <c r="G160" s="28">
        <f t="shared" si="19"/>
        <v>0.14285714285714285</v>
      </c>
      <c r="H160" s="29">
        <f t="shared" si="20"/>
        <v>7</v>
      </c>
      <c r="I160" s="39">
        <f>VLOOKUP(A160,stat,7,0)</f>
        <v>80.31</v>
      </c>
      <c r="J160" s="39">
        <f>VLOOKUP(A160,stat,8,0)</f>
        <v>92.25</v>
      </c>
      <c r="K160" s="39">
        <f t="shared" si="21"/>
        <v>16.865099999999998</v>
      </c>
      <c r="L160" s="39">
        <f t="shared" si="22"/>
        <v>15.558054749999998</v>
      </c>
      <c r="M160" s="40">
        <f t="shared" si="23"/>
        <v>5.1860182499999992</v>
      </c>
    </row>
    <row r="161" spans="1:13" s="30" customFormat="1" ht="16.5" customHeight="1" x14ac:dyDescent="0.2">
      <c r="A161" s="21" t="s">
        <v>298</v>
      </c>
      <c r="B161" s="21" t="s">
        <v>576</v>
      </c>
      <c r="C161" s="21" t="s">
        <v>577</v>
      </c>
      <c r="D161" s="20">
        <v>19</v>
      </c>
      <c r="E161" s="27">
        <f t="shared" si="17"/>
        <v>2</v>
      </c>
      <c r="F161" s="27">
        <f t="shared" si="18"/>
        <v>0</v>
      </c>
      <c r="G161" s="28">
        <f t="shared" si="19"/>
        <v>0.10526315789473684</v>
      </c>
      <c r="H161" s="29">
        <f t="shared" si="20"/>
        <v>9.5</v>
      </c>
      <c r="I161" s="39">
        <f>VLOOKUP(A161,stat,7,0)</f>
        <v>80.08</v>
      </c>
      <c r="J161" s="39">
        <f>VLOOKUP(A161,stat,8,0)</f>
        <v>88.56</v>
      </c>
      <c r="K161" s="39">
        <f t="shared" si="21"/>
        <v>15.215199999999999</v>
      </c>
      <c r="L161" s="39">
        <f t="shared" si="22"/>
        <v>13.47458112</v>
      </c>
      <c r="M161" s="40">
        <f t="shared" si="23"/>
        <v>6.7372905599999999</v>
      </c>
    </row>
    <row r="162" spans="1:13" s="30" customFormat="1" ht="16.5" customHeight="1" x14ac:dyDescent="0.2">
      <c r="A162" s="21" t="s">
        <v>300</v>
      </c>
      <c r="B162" s="21" t="s">
        <v>576</v>
      </c>
      <c r="C162" s="21" t="s">
        <v>577</v>
      </c>
      <c r="D162" s="20">
        <v>29</v>
      </c>
      <c r="E162" s="27">
        <f t="shared" si="17"/>
        <v>2</v>
      </c>
      <c r="F162" s="27">
        <f t="shared" si="18"/>
        <v>0</v>
      </c>
      <c r="G162" s="28">
        <f t="shared" si="19"/>
        <v>6.8965517241379309E-2</v>
      </c>
      <c r="H162" s="29">
        <f t="shared" si="20"/>
        <v>14.5</v>
      </c>
      <c r="I162" s="39">
        <f>VLOOKUP(A162,stat,7,0)</f>
        <v>75.81</v>
      </c>
      <c r="J162" s="39">
        <f>VLOOKUP(A162,stat,8,0)</f>
        <v>88.54</v>
      </c>
      <c r="K162" s="39">
        <f t="shared" si="21"/>
        <v>21.984900000000003</v>
      </c>
      <c r="L162" s="39">
        <f t="shared" si="22"/>
        <v>19.465430460000004</v>
      </c>
      <c r="M162" s="40">
        <f t="shared" si="23"/>
        <v>9.7327152300000019</v>
      </c>
    </row>
    <row r="163" spans="1:13" s="30" customFormat="1" ht="16.5" customHeight="1" x14ac:dyDescent="0.2">
      <c r="A163" s="21" t="s">
        <v>295</v>
      </c>
      <c r="B163" s="21" t="s">
        <v>576</v>
      </c>
      <c r="C163" s="21" t="s">
        <v>577</v>
      </c>
      <c r="D163" s="20">
        <v>84</v>
      </c>
      <c r="E163" s="27">
        <f t="shared" si="17"/>
        <v>3</v>
      </c>
      <c r="F163" s="27">
        <f t="shared" si="18"/>
        <v>0</v>
      </c>
      <c r="G163" s="28">
        <f t="shared" si="19"/>
        <v>3.5714285714285712E-2</v>
      </c>
      <c r="H163" s="29">
        <f t="shared" si="20"/>
        <v>28</v>
      </c>
      <c r="I163" s="39">
        <f>VLOOKUP(A163,stat,7,0)</f>
        <v>74.63</v>
      </c>
      <c r="J163" s="39">
        <f>VLOOKUP(A163,stat,8,0)</f>
        <v>85.63</v>
      </c>
      <c r="K163" s="39">
        <f t="shared" si="21"/>
        <v>62.6892</v>
      </c>
      <c r="L163" s="39">
        <f t="shared" si="22"/>
        <v>53.680761959999998</v>
      </c>
      <c r="M163" s="40">
        <f t="shared" si="23"/>
        <v>17.893587319999998</v>
      </c>
    </row>
    <row r="164" spans="1:13" s="30" customFormat="1" ht="16.5" customHeight="1" x14ac:dyDescent="0.2">
      <c r="A164" s="21" t="s">
        <v>297</v>
      </c>
      <c r="B164" s="21" t="s">
        <v>576</v>
      </c>
      <c r="C164" s="21" t="s">
        <v>577</v>
      </c>
      <c r="D164" s="20">
        <v>30</v>
      </c>
      <c r="E164" s="27">
        <f t="shared" si="17"/>
        <v>1</v>
      </c>
      <c r="F164" s="27">
        <f t="shared" si="18"/>
        <v>0</v>
      </c>
      <c r="G164" s="28">
        <f t="shared" si="19"/>
        <v>3.3333333333333333E-2</v>
      </c>
      <c r="H164" s="29">
        <f t="shared" si="20"/>
        <v>30</v>
      </c>
      <c r="I164" s="39">
        <f>VLOOKUP(A164,stat,7,0)</f>
        <v>76.03</v>
      </c>
      <c r="J164" s="39">
        <f>VLOOKUP(A164,stat,8,0)</f>
        <v>85.8</v>
      </c>
      <c r="K164" s="39">
        <f t="shared" si="21"/>
        <v>22.809000000000001</v>
      </c>
      <c r="L164" s="39">
        <f t="shared" si="22"/>
        <v>19.570122000000001</v>
      </c>
      <c r="M164" s="40">
        <f t="shared" si="23"/>
        <v>19.570122000000001</v>
      </c>
    </row>
    <row r="165" spans="1:13" ht="16.5" customHeight="1" x14ac:dyDescent="0.2">
      <c r="A165" s="21" t="s">
        <v>291</v>
      </c>
      <c r="B165" s="21" t="s">
        <v>576</v>
      </c>
      <c r="C165" s="21" t="s">
        <v>577</v>
      </c>
      <c r="D165" s="20">
        <v>129</v>
      </c>
      <c r="E165" s="27">
        <f t="shared" si="17"/>
        <v>4</v>
      </c>
      <c r="F165" s="27">
        <f t="shared" si="18"/>
        <v>1</v>
      </c>
      <c r="G165" s="28">
        <f t="shared" si="19"/>
        <v>3.1007751937984496E-2</v>
      </c>
      <c r="H165" s="29">
        <f t="shared" si="20"/>
        <v>32.25</v>
      </c>
      <c r="I165" s="39">
        <f>VLOOKUP(A165,stat,7,0)</f>
        <v>72.900000000000006</v>
      </c>
      <c r="J165" s="39">
        <f>VLOOKUP(A165,stat,8,0)</f>
        <v>84.28</v>
      </c>
      <c r="K165" s="39">
        <f t="shared" si="21"/>
        <v>94.040999999999997</v>
      </c>
      <c r="L165" s="39">
        <f t="shared" si="22"/>
        <v>79.257754800000001</v>
      </c>
      <c r="M165" s="40">
        <f t="shared" si="23"/>
        <v>19.8144387</v>
      </c>
    </row>
    <row r="166" spans="1:13" s="30" customFormat="1" ht="16.5" customHeight="1" x14ac:dyDescent="0.2">
      <c r="A166" s="21" t="s">
        <v>299</v>
      </c>
      <c r="B166" s="21" t="s">
        <v>576</v>
      </c>
      <c r="C166" s="21" t="s">
        <v>577</v>
      </c>
      <c r="D166" s="20">
        <v>118</v>
      </c>
      <c r="E166" s="27">
        <f t="shared" si="17"/>
        <v>3</v>
      </c>
      <c r="F166" s="27">
        <f t="shared" si="18"/>
        <v>0</v>
      </c>
      <c r="G166" s="28">
        <f t="shared" si="19"/>
        <v>2.5423728813559324E-2</v>
      </c>
      <c r="H166" s="29">
        <f t="shared" si="20"/>
        <v>39.333333333333329</v>
      </c>
      <c r="I166" s="39">
        <f>VLOOKUP(A166,stat,7,0)</f>
        <v>73.62</v>
      </c>
      <c r="J166" s="39">
        <f>VLOOKUP(A166,stat,8,0)</f>
        <v>84.5</v>
      </c>
      <c r="K166" s="39">
        <f t="shared" si="21"/>
        <v>86.871600000000001</v>
      </c>
      <c r="L166" s="39">
        <f t="shared" si="22"/>
        <v>73.406502000000003</v>
      </c>
      <c r="M166" s="40">
        <f t="shared" si="23"/>
        <v>24.468834000000001</v>
      </c>
    </row>
    <row r="167" spans="1:13" s="30" customFormat="1" ht="16.5" customHeight="1" x14ac:dyDescent="0.2">
      <c r="A167" s="21" t="s">
        <v>302</v>
      </c>
      <c r="B167" s="21" t="s">
        <v>576</v>
      </c>
      <c r="C167" s="21" t="s">
        <v>577</v>
      </c>
      <c r="D167" s="20">
        <v>107</v>
      </c>
      <c r="E167" s="27">
        <f t="shared" si="17"/>
        <v>2</v>
      </c>
      <c r="F167" s="27">
        <f t="shared" si="18"/>
        <v>0</v>
      </c>
      <c r="G167" s="28">
        <f t="shared" si="19"/>
        <v>1.8691588785046728E-2</v>
      </c>
      <c r="H167" s="29">
        <f t="shared" si="20"/>
        <v>53.500000000000007</v>
      </c>
      <c r="I167" s="39">
        <f>VLOOKUP(A167,stat,7,0)</f>
        <v>74.540000000000006</v>
      </c>
      <c r="J167" s="39">
        <f>VLOOKUP(A167,stat,8,0)</f>
        <v>90.09</v>
      </c>
      <c r="K167" s="39">
        <f t="shared" si="21"/>
        <v>79.757800000000003</v>
      </c>
      <c r="L167" s="39">
        <f t="shared" si="22"/>
        <v>71.853802020000003</v>
      </c>
      <c r="M167" s="40">
        <f t="shared" si="23"/>
        <v>35.926901010000002</v>
      </c>
    </row>
    <row r="168" spans="1:13" s="30" customFormat="1" ht="16.5" customHeight="1" x14ac:dyDescent="0.2">
      <c r="A168" s="21" t="s">
        <v>437</v>
      </c>
      <c r="B168" s="21" t="s">
        <v>576</v>
      </c>
      <c r="C168" s="21" t="s">
        <v>577</v>
      </c>
      <c r="D168" s="20">
        <v>62</v>
      </c>
      <c r="E168" s="27">
        <f t="shared" si="17"/>
        <v>1</v>
      </c>
      <c r="F168" s="27">
        <f t="shared" si="18"/>
        <v>0</v>
      </c>
      <c r="G168" s="28">
        <f t="shared" si="19"/>
        <v>1.6129032258064516E-2</v>
      </c>
      <c r="H168" s="29">
        <f t="shared" si="20"/>
        <v>62</v>
      </c>
      <c r="I168" s="39">
        <f>VLOOKUP(A168,stat,7,0)</f>
        <v>74.67</v>
      </c>
      <c r="J168" s="39">
        <f>VLOOKUP(A168,stat,8,0)</f>
        <v>90.01</v>
      </c>
      <c r="K168" s="39">
        <f t="shared" si="21"/>
        <v>46.295400000000001</v>
      </c>
      <c r="L168" s="39">
        <f t="shared" si="22"/>
        <v>41.670489539999998</v>
      </c>
      <c r="M168" s="40">
        <f t="shared" si="23"/>
        <v>41.670489539999998</v>
      </c>
    </row>
    <row r="169" spans="1:13" s="30" customFormat="1" ht="16.5" customHeight="1" x14ac:dyDescent="0.2">
      <c r="A169" s="21" t="s">
        <v>292</v>
      </c>
      <c r="B169" s="21" t="s">
        <v>576</v>
      </c>
      <c r="C169" s="21" t="s">
        <v>577</v>
      </c>
      <c r="D169" s="20">
        <v>179</v>
      </c>
      <c r="E169" s="27">
        <f t="shared" si="17"/>
        <v>2</v>
      </c>
      <c r="F169" s="27">
        <f t="shared" si="18"/>
        <v>0</v>
      </c>
      <c r="G169" s="28">
        <f t="shared" si="19"/>
        <v>1.11731843575419E-2</v>
      </c>
      <c r="H169" s="29">
        <f t="shared" si="20"/>
        <v>89.5</v>
      </c>
      <c r="I169" s="39">
        <f>VLOOKUP(A169,stat,7,0)</f>
        <v>75.459999999999994</v>
      </c>
      <c r="J169" s="39">
        <f>VLOOKUP(A169,stat,8,0)</f>
        <v>84.32</v>
      </c>
      <c r="K169" s="39">
        <f t="shared" si="21"/>
        <v>135.07339999999999</v>
      </c>
      <c r="L169" s="39">
        <f t="shared" si="22"/>
        <v>113.89389087999999</v>
      </c>
      <c r="M169" s="40">
        <f t="shared" si="23"/>
        <v>56.946945439999993</v>
      </c>
    </row>
    <row r="170" spans="1:13" s="30" customFormat="1" ht="16.5" customHeight="1" x14ac:dyDescent="0.2">
      <c r="A170" s="21" t="s">
        <v>304</v>
      </c>
      <c r="B170" s="21" t="s">
        <v>578</v>
      </c>
      <c r="C170" s="21" t="s">
        <v>579</v>
      </c>
      <c r="D170" s="20">
        <v>6</v>
      </c>
      <c r="E170" s="27">
        <f t="shared" si="17"/>
        <v>2</v>
      </c>
      <c r="F170" s="27">
        <f t="shared" si="18"/>
        <v>0</v>
      </c>
      <c r="G170" s="28">
        <f t="shared" si="19"/>
        <v>0.33333333333333331</v>
      </c>
      <c r="H170" s="29">
        <f t="shared" si="20"/>
        <v>3</v>
      </c>
      <c r="I170" s="39">
        <f>VLOOKUP(A170,stat,7,0)</f>
        <v>74.86</v>
      </c>
      <c r="J170" s="39">
        <f>VLOOKUP(A170,stat,8,0)</f>
        <v>87.63</v>
      </c>
      <c r="K170" s="39">
        <f t="shared" si="21"/>
        <v>4.4916</v>
      </c>
      <c r="L170" s="39">
        <f t="shared" si="22"/>
        <v>3.9359890800000001</v>
      </c>
      <c r="M170" s="40">
        <f t="shared" si="23"/>
        <v>1.9679945400000001</v>
      </c>
    </row>
    <row r="171" spans="1:13" s="30" customFormat="1" ht="16.5" customHeight="1" x14ac:dyDescent="0.2">
      <c r="A171" s="21" t="s">
        <v>438</v>
      </c>
      <c r="B171" s="21" t="s">
        <v>578</v>
      </c>
      <c r="C171" s="21" t="s">
        <v>579</v>
      </c>
      <c r="D171" s="20">
        <v>5</v>
      </c>
      <c r="E171" s="27">
        <f t="shared" si="17"/>
        <v>1</v>
      </c>
      <c r="F171" s="27">
        <f t="shared" si="18"/>
        <v>0</v>
      </c>
      <c r="G171" s="28">
        <f t="shared" si="19"/>
        <v>0.2</v>
      </c>
      <c r="H171" s="29">
        <f t="shared" si="20"/>
        <v>5</v>
      </c>
      <c r="I171" s="39">
        <f>VLOOKUP(A171,stat,7,0)</f>
        <v>80.31</v>
      </c>
      <c r="J171" s="39">
        <f>VLOOKUP(A171,stat,8,0)</f>
        <v>92.25</v>
      </c>
      <c r="K171" s="39">
        <f t="shared" si="21"/>
        <v>4.0155000000000003</v>
      </c>
      <c r="L171" s="39">
        <f t="shared" si="22"/>
        <v>3.7042987500000004</v>
      </c>
      <c r="M171" s="40">
        <f t="shared" si="23"/>
        <v>3.7042987500000004</v>
      </c>
    </row>
    <row r="172" spans="1:13" s="30" customFormat="1" ht="16.5" customHeight="1" x14ac:dyDescent="0.2">
      <c r="A172" s="21" t="s">
        <v>295</v>
      </c>
      <c r="B172" s="21" t="s">
        <v>578</v>
      </c>
      <c r="C172" s="21" t="s">
        <v>579</v>
      </c>
      <c r="D172" s="20">
        <v>31</v>
      </c>
      <c r="E172" s="27">
        <f t="shared" si="17"/>
        <v>6</v>
      </c>
      <c r="F172" s="27">
        <f t="shared" si="18"/>
        <v>1</v>
      </c>
      <c r="G172" s="28">
        <f t="shared" si="19"/>
        <v>0.19354838709677419</v>
      </c>
      <c r="H172" s="29">
        <f t="shared" si="20"/>
        <v>5.166666666666667</v>
      </c>
      <c r="I172" s="39">
        <f>VLOOKUP(A172,stat,7,0)</f>
        <v>74.63</v>
      </c>
      <c r="J172" s="39">
        <f>VLOOKUP(A172,stat,8,0)</f>
        <v>85.63</v>
      </c>
      <c r="K172" s="39">
        <f t="shared" si="21"/>
        <v>23.135299999999997</v>
      </c>
      <c r="L172" s="39">
        <f t="shared" si="22"/>
        <v>19.810757389999996</v>
      </c>
      <c r="M172" s="40">
        <f t="shared" si="23"/>
        <v>3.3017928983333324</v>
      </c>
    </row>
    <row r="173" spans="1:13" s="30" customFormat="1" ht="16.5" customHeight="1" x14ac:dyDescent="0.2">
      <c r="A173" s="21" t="s">
        <v>293</v>
      </c>
      <c r="B173" s="21" t="s">
        <v>578</v>
      </c>
      <c r="C173" s="21" t="s">
        <v>579</v>
      </c>
      <c r="D173" s="20">
        <v>28</v>
      </c>
      <c r="E173" s="27">
        <f t="shared" si="17"/>
        <v>4</v>
      </c>
      <c r="F173" s="27">
        <f t="shared" si="18"/>
        <v>1</v>
      </c>
      <c r="G173" s="28">
        <f t="shared" si="19"/>
        <v>0.14285714285714285</v>
      </c>
      <c r="H173" s="29">
        <f t="shared" si="20"/>
        <v>7</v>
      </c>
      <c r="I173" s="39">
        <f>VLOOKUP(A173,stat,7,0)</f>
        <v>76.239999999999995</v>
      </c>
      <c r="J173" s="39">
        <f>VLOOKUP(A173,stat,8,0)</f>
        <v>87.31</v>
      </c>
      <c r="K173" s="39">
        <f t="shared" si="21"/>
        <v>21.347199999999997</v>
      </c>
      <c r="L173" s="39">
        <f t="shared" si="22"/>
        <v>18.638240319999998</v>
      </c>
      <c r="M173" s="40">
        <f t="shared" si="23"/>
        <v>4.6595600799999994</v>
      </c>
    </row>
    <row r="174" spans="1:13" s="30" customFormat="1" ht="16.5" customHeight="1" x14ac:dyDescent="0.2">
      <c r="A174" s="21" t="s">
        <v>291</v>
      </c>
      <c r="B174" s="21" t="s">
        <v>578</v>
      </c>
      <c r="C174" s="21" t="s">
        <v>579</v>
      </c>
      <c r="D174" s="20">
        <v>25</v>
      </c>
      <c r="E174" s="27">
        <f t="shared" si="17"/>
        <v>3</v>
      </c>
      <c r="F174" s="27">
        <f t="shared" si="18"/>
        <v>0</v>
      </c>
      <c r="G174" s="28">
        <f t="shared" si="19"/>
        <v>0.12</v>
      </c>
      <c r="H174" s="29">
        <f t="shared" si="20"/>
        <v>8.3333333333333339</v>
      </c>
      <c r="I174" s="39">
        <f>VLOOKUP(A174,stat,7,0)</f>
        <v>72.900000000000006</v>
      </c>
      <c r="J174" s="39">
        <f>VLOOKUP(A174,stat,8,0)</f>
        <v>84.28</v>
      </c>
      <c r="K174" s="39">
        <f t="shared" si="21"/>
        <v>18.225000000000001</v>
      </c>
      <c r="L174" s="39">
        <f t="shared" si="22"/>
        <v>15.360030000000002</v>
      </c>
      <c r="M174" s="40">
        <f t="shared" si="23"/>
        <v>5.1200100000000006</v>
      </c>
    </row>
    <row r="175" spans="1:13" s="30" customFormat="1" ht="16.5" customHeight="1" x14ac:dyDescent="0.2">
      <c r="A175" s="21" t="s">
        <v>299</v>
      </c>
      <c r="B175" s="21" t="s">
        <v>578</v>
      </c>
      <c r="C175" s="21" t="s">
        <v>579</v>
      </c>
      <c r="D175" s="20">
        <v>18</v>
      </c>
      <c r="E175" s="27">
        <f t="shared" si="17"/>
        <v>2</v>
      </c>
      <c r="F175" s="27">
        <f t="shared" si="18"/>
        <v>0</v>
      </c>
      <c r="G175" s="28">
        <f t="shared" si="19"/>
        <v>0.1111111111111111</v>
      </c>
      <c r="H175" s="29">
        <f t="shared" si="20"/>
        <v>9</v>
      </c>
      <c r="I175" s="39">
        <f>VLOOKUP(A175,stat,7,0)</f>
        <v>73.62</v>
      </c>
      <c r="J175" s="39">
        <f>VLOOKUP(A175,stat,8,0)</f>
        <v>84.5</v>
      </c>
      <c r="K175" s="39">
        <f t="shared" si="21"/>
        <v>13.251600000000002</v>
      </c>
      <c r="L175" s="39">
        <f t="shared" si="22"/>
        <v>11.197602000000002</v>
      </c>
      <c r="M175" s="40">
        <f t="shared" si="23"/>
        <v>5.5988010000000008</v>
      </c>
    </row>
    <row r="176" spans="1:13" s="30" customFormat="1" ht="16.5" customHeight="1" x14ac:dyDescent="0.2">
      <c r="A176" s="21" t="s">
        <v>292</v>
      </c>
      <c r="B176" s="21" t="s">
        <v>578</v>
      </c>
      <c r="C176" s="21" t="s">
        <v>579</v>
      </c>
      <c r="D176" s="20">
        <v>30</v>
      </c>
      <c r="E176" s="27">
        <f t="shared" si="17"/>
        <v>2</v>
      </c>
      <c r="F176" s="27">
        <f t="shared" si="18"/>
        <v>0</v>
      </c>
      <c r="G176" s="28">
        <f t="shared" si="19"/>
        <v>6.6666666666666666E-2</v>
      </c>
      <c r="H176" s="29">
        <f t="shared" si="20"/>
        <v>15</v>
      </c>
      <c r="I176" s="39">
        <f>VLOOKUP(A176,stat,7,0)</f>
        <v>75.459999999999994</v>
      </c>
      <c r="J176" s="39">
        <f>VLOOKUP(A176,stat,8,0)</f>
        <v>84.32</v>
      </c>
      <c r="K176" s="39">
        <f t="shared" si="21"/>
        <v>22.637999999999998</v>
      </c>
      <c r="L176" s="39">
        <f t="shared" si="22"/>
        <v>19.088361599999995</v>
      </c>
      <c r="M176" s="40">
        <f t="shared" si="23"/>
        <v>9.5441807999999977</v>
      </c>
    </row>
    <row r="177" spans="1:13" s="30" customFormat="1" ht="16.5" customHeight="1" x14ac:dyDescent="0.2">
      <c r="A177" s="21" t="s">
        <v>297</v>
      </c>
      <c r="B177" s="21" t="s">
        <v>456</v>
      </c>
      <c r="C177" s="21" t="s">
        <v>457</v>
      </c>
      <c r="D177" s="20">
        <v>65</v>
      </c>
      <c r="E177" s="27">
        <f t="shared" si="17"/>
        <v>3</v>
      </c>
      <c r="F177" s="27">
        <f t="shared" si="18"/>
        <v>0</v>
      </c>
      <c r="G177" s="28">
        <f t="shared" si="19"/>
        <v>4.6153846153846156E-2</v>
      </c>
      <c r="H177" s="29">
        <f t="shared" si="20"/>
        <v>21.666666666666664</v>
      </c>
      <c r="I177" s="39">
        <f>VLOOKUP(A177,stat,7,0)</f>
        <v>76.03</v>
      </c>
      <c r="J177" s="39">
        <f>VLOOKUP(A177,stat,8,0)</f>
        <v>85.8</v>
      </c>
      <c r="K177" s="39">
        <f t="shared" si="21"/>
        <v>49.419499999999999</v>
      </c>
      <c r="L177" s="39">
        <f t="shared" si="22"/>
        <v>42.401930999999998</v>
      </c>
      <c r="M177" s="40">
        <f t="shared" si="23"/>
        <v>14.133977</v>
      </c>
    </row>
    <row r="178" spans="1:13" s="30" customFormat="1" ht="16.5" customHeight="1" x14ac:dyDescent="0.2">
      <c r="A178" s="21" t="s">
        <v>294</v>
      </c>
      <c r="B178" s="21" t="s">
        <v>456</v>
      </c>
      <c r="C178" s="21" t="s">
        <v>457</v>
      </c>
      <c r="D178" s="20">
        <v>151</v>
      </c>
      <c r="E178" s="27">
        <f t="shared" si="17"/>
        <v>3</v>
      </c>
      <c r="F178" s="27">
        <f t="shared" si="18"/>
        <v>0</v>
      </c>
      <c r="G178" s="28">
        <f t="shared" si="19"/>
        <v>1.9867549668874173E-2</v>
      </c>
      <c r="H178" s="29">
        <f t="shared" si="20"/>
        <v>50.333333333333329</v>
      </c>
      <c r="I178" s="39">
        <f>VLOOKUP(A178,stat,7,0)</f>
        <v>79.2</v>
      </c>
      <c r="J178" s="39">
        <f>VLOOKUP(A178,stat,8,0)</f>
        <v>90.3</v>
      </c>
      <c r="K178" s="39">
        <f t="shared" si="21"/>
        <v>119.59200000000001</v>
      </c>
      <c r="L178" s="39">
        <f t="shared" si="22"/>
        <v>107.99157600000001</v>
      </c>
      <c r="M178" s="40">
        <f t="shared" si="23"/>
        <v>35.997192000000005</v>
      </c>
    </row>
    <row r="179" spans="1:13" s="30" customFormat="1" ht="16.5" customHeight="1" x14ac:dyDescent="0.2">
      <c r="A179" s="21" t="s">
        <v>438</v>
      </c>
      <c r="B179" s="21" t="s">
        <v>456</v>
      </c>
      <c r="C179" s="21" t="s">
        <v>457</v>
      </c>
      <c r="D179" s="20">
        <v>54</v>
      </c>
      <c r="E179" s="27">
        <f t="shared" si="17"/>
        <v>1</v>
      </c>
      <c r="F179" s="27">
        <f t="shared" si="18"/>
        <v>0</v>
      </c>
      <c r="G179" s="28">
        <f t="shared" si="19"/>
        <v>1.8518518518518517E-2</v>
      </c>
      <c r="H179" s="29">
        <f t="shared" si="20"/>
        <v>54</v>
      </c>
      <c r="I179" s="39">
        <f>VLOOKUP(A179,stat,7,0)</f>
        <v>80.31</v>
      </c>
      <c r="J179" s="39">
        <f>VLOOKUP(A179,stat,8,0)</f>
        <v>92.25</v>
      </c>
      <c r="K179" s="39">
        <f t="shared" si="21"/>
        <v>43.367399999999996</v>
      </c>
      <c r="L179" s="39">
        <f t="shared" si="22"/>
        <v>40.006426499999996</v>
      </c>
      <c r="M179" s="40">
        <f t="shared" si="23"/>
        <v>40.006426499999996</v>
      </c>
    </row>
    <row r="180" spans="1:13" s="30" customFormat="1" ht="16.5" customHeight="1" x14ac:dyDescent="0.2">
      <c r="A180" s="21" t="s">
        <v>296</v>
      </c>
      <c r="B180" s="21" t="s">
        <v>456</v>
      </c>
      <c r="C180" s="21" t="s">
        <v>457</v>
      </c>
      <c r="D180" s="20">
        <v>241</v>
      </c>
      <c r="E180" s="27">
        <f t="shared" si="17"/>
        <v>4</v>
      </c>
      <c r="F180" s="27">
        <f t="shared" si="18"/>
        <v>1</v>
      </c>
      <c r="G180" s="28">
        <f t="shared" si="19"/>
        <v>1.6597510373443983E-2</v>
      </c>
      <c r="H180" s="29">
        <f t="shared" si="20"/>
        <v>60.25</v>
      </c>
      <c r="I180" s="39">
        <f>VLOOKUP(A180,stat,7,0)</f>
        <v>77.260000000000005</v>
      </c>
      <c r="J180" s="39">
        <f>VLOOKUP(A180,stat,8,0)</f>
        <v>92.19</v>
      </c>
      <c r="K180" s="39">
        <f t="shared" si="21"/>
        <v>186.19659999999999</v>
      </c>
      <c r="L180" s="39">
        <f t="shared" si="22"/>
        <v>171.65464553999999</v>
      </c>
      <c r="M180" s="40">
        <f t="shared" si="23"/>
        <v>42.913661384999997</v>
      </c>
    </row>
    <row r="181" spans="1:13" s="30" customFormat="1" ht="16.5" customHeight="1" x14ac:dyDescent="0.2">
      <c r="A181" s="21" t="s">
        <v>293</v>
      </c>
      <c r="B181" s="21" t="s">
        <v>456</v>
      </c>
      <c r="C181" s="21" t="s">
        <v>457</v>
      </c>
      <c r="D181" s="20">
        <v>1276</v>
      </c>
      <c r="E181" s="27">
        <f t="shared" si="17"/>
        <v>19</v>
      </c>
      <c r="F181" s="27">
        <f t="shared" si="18"/>
        <v>5</v>
      </c>
      <c r="G181" s="28">
        <f t="shared" si="19"/>
        <v>1.4890282131661442E-2</v>
      </c>
      <c r="H181" s="29">
        <f t="shared" si="20"/>
        <v>67.15789473684211</v>
      </c>
      <c r="I181" s="39">
        <f>VLOOKUP(A181,stat,7,0)</f>
        <v>76.239999999999995</v>
      </c>
      <c r="J181" s="39">
        <f>VLOOKUP(A181,stat,8,0)</f>
        <v>87.31</v>
      </c>
      <c r="K181" s="39">
        <f t="shared" si="21"/>
        <v>972.8223999999999</v>
      </c>
      <c r="L181" s="39">
        <f t="shared" si="22"/>
        <v>849.37123743999996</v>
      </c>
      <c r="M181" s="40">
        <f t="shared" si="23"/>
        <v>44.703749338947368</v>
      </c>
    </row>
    <row r="182" spans="1:13" s="30" customFormat="1" ht="16.5" customHeight="1" x14ac:dyDescent="0.2">
      <c r="A182" s="21" t="s">
        <v>298</v>
      </c>
      <c r="B182" s="21" t="s">
        <v>456</v>
      </c>
      <c r="C182" s="21" t="s">
        <v>457</v>
      </c>
      <c r="D182" s="20">
        <v>480</v>
      </c>
      <c r="E182" s="27">
        <f t="shared" si="17"/>
        <v>5</v>
      </c>
      <c r="F182" s="27">
        <f t="shared" si="18"/>
        <v>1</v>
      </c>
      <c r="G182" s="28">
        <f t="shared" si="19"/>
        <v>1.0416666666666666E-2</v>
      </c>
      <c r="H182" s="29">
        <f t="shared" si="20"/>
        <v>96</v>
      </c>
      <c r="I182" s="39">
        <f>VLOOKUP(A182,stat,7,0)</f>
        <v>80.08</v>
      </c>
      <c r="J182" s="39">
        <f>VLOOKUP(A182,stat,8,0)</f>
        <v>88.56</v>
      </c>
      <c r="K182" s="39">
        <f t="shared" si="21"/>
        <v>384.38400000000001</v>
      </c>
      <c r="L182" s="39">
        <f t="shared" si="22"/>
        <v>340.41047040000007</v>
      </c>
      <c r="M182" s="40">
        <f t="shared" si="23"/>
        <v>68.082094080000019</v>
      </c>
    </row>
    <row r="183" spans="1:13" s="30" customFormat="1" ht="16.5" customHeight="1" x14ac:dyDescent="0.2">
      <c r="A183" s="21" t="s">
        <v>295</v>
      </c>
      <c r="B183" s="21" t="s">
        <v>456</v>
      </c>
      <c r="C183" s="21" t="s">
        <v>457</v>
      </c>
      <c r="D183" s="20">
        <v>796</v>
      </c>
      <c r="E183" s="27">
        <f t="shared" si="17"/>
        <v>7</v>
      </c>
      <c r="F183" s="27">
        <f t="shared" si="18"/>
        <v>2</v>
      </c>
      <c r="G183" s="28">
        <f t="shared" si="19"/>
        <v>8.7939698492462311E-3</v>
      </c>
      <c r="H183" s="29">
        <f t="shared" si="20"/>
        <v>113.71428571428572</v>
      </c>
      <c r="I183" s="39">
        <f>VLOOKUP(A183,stat,7,0)</f>
        <v>74.63</v>
      </c>
      <c r="J183" s="39">
        <f>VLOOKUP(A183,stat,8,0)</f>
        <v>85.63</v>
      </c>
      <c r="K183" s="39">
        <f t="shared" si="21"/>
        <v>594.0548</v>
      </c>
      <c r="L183" s="39">
        <f t="shared" si="22"/>
        <v>508.68912524000001</v>
      </c>
      <c r="M183" s="40">
        <f t="shared" si="23"/>
        <v>72.66987503428571</v>
      </c>
    </row>
    <row r="184" spans="1:13" s="30" customFormat="1" ht="16.5" customHeight="1" x14ac:dyDescent="0.2">
      <c r="A184" s="21" t="s">
        <v>437</v>
      </c>
      <c r="B184" s="21" t="s">
        <v>456</v>
      </c>
      <c r="C184" s="21" t="s">
        <v>457</v>
      </c>
      <c r="D184" s="20">
        <v>360</v>
      </c>
      <c r="E184" s="27">
        <f t="shared" si="17"/>
        <v>3</v>
      </c>
      <c r="F184" s="27">
        <f t="shared" si="18"/>
        <v>0</v>
      </c>
      <c r="G184" s="28">
        <f t="shared" si="19"/>
        <v>8.3333333333333332E-3</v>
      </c>
      <c r="H184" s="29">
        <f t="shared" si="20"/>
        <v>120</v>
      </c>
      <c r="I184" s="39">
        <f>VLOOKUP(A184,stat,7,0)</f>
        <v>74.67</v>
      </c>
      <c r="J184" s="39">
        <f>VLOOKUP(A184,stat,8,0)</f>
        <v>90.01</v>
      </c>
      <c r="K184" s="39">
        <f t="shared" si="21"/>
        <v>268.81200000000001</v>
      </c>
      <c r="L184" s="39">
        <f t="shared" si="22"/>
        <v>241.9576812</v>
      </c>
      <c r="M184" s="40">
        <f t="shared" si="23"/>
        <v>80.652560399999999</v>
      </c>
    </row>
    <row r="185" spans="1:13" s="30" customFormat="1" ht="16.5" customHeight="1" x14ac:dyDescent="0.2">
      <c r="A185" s="21" t="s">
        <v>291</v>
      </c>
      <c r="B185" s="21" t="s">
        <v>456</v>
      </c>
      <c r="C185" s="21" t="s">
        <v>457</v>
      </c>
      <c r="D185" s="20">
        <v>274</v>
      </c>
      <c r="E185" s="27">
        <f t="shared" si="17"/>
        <v>2</v>
      </c>
      <c r="F185" s="27">
        <f t="shared" si="18"/>
        <v>0</v>
      </c>
      <c r="G185" s="28">
        <f t="shared" si="19"/>
        <v>7.2992700729927005E-3</v>
      </c>
      <c r="H185" s="29">
        <f t="shared" si="20"/>
        <v>137</v>
      </c>
      <c r="I185" s="39">
        <f>VLOOKUP(A185,stat,7,0)</f>
        <v>72.900000000000006</v>
      </c>
      <c r="J185" s="39">
        <f>VLOOKUP(A185,stat,8,0)</f>
        <v>84.28</v>
      </c>
      <c r="K185" s="39">
        <f t="shared" si="21"/>
        <v>199.74600000000001</v>
      </c>
      <c r="L185" s="39">
        <f t="shared" si="22"/>
        <v>168.3459288</v>
      </c>
      <c r="M185" s="40">
        <f t="shared" si="23"/>
        <v>84.172964399999998</v>
      </c>
    </row>
    <row r="186" spans="1:13" s="30" customFormat="1" ht="16.5" customHeight="1" x14ac:dyDescent="0.2">
      <c r="A186" s="21" t="s">
        <v>299</v>
      </c>
      <c r="B186" s="21" t="s">
        <v>456</v>
      </c>
      <c r="C186" s="21" t="s">
        <v>457</v>
      </c>
      <c r="D186" s="20">
        <v>573</v>
      </c>
      <c r="E186" s="27">
        <f t="shared" si="17"/>
        <v>4</v>
      </c>
      <c r="F186" s="27">
        <f t="shared" si="18"/>
        <v>1</v>
      </c>
      <c r="G186" s="28">
        <f t="shared" si="19"/>
        <v>6.9808027923211171E-3</v>
      </c>
      <c r="H186" s="29">
        <f t="shared" si="20"/>
        <v>143.25</v>
      </c>
      <c r="I186" s="39">
        <f>VLOOKUP(A186,stat,7,0)</f>
        <v>73.62</v>
      </c>
      <c r="J186" s="39">
        <f>VLOOKUP(A186,stat,8,0)</f>
        <v>84.5</v>
      </c>
      <c r="K186" s="39">
        <f t="shared" si="21"/>
        <v>421.8426</v>
      </c>
      <c r="L186" s="39">
        <f t="shared" si="22"/>
        <v>356.456997</v>
      </c>
      <c r="M186" s="40">
        <f t="shared" si="23"/>
        <v>89.11424925</v>
      </c>
    </row>
    <row r="187" spans="1:13" s="30" customFormat="1" ht="16.5" customHeight="1" x14ac:dyDescent="0.2">
      <c r="A187" s="21" t="s">
        <v>292</v>
      </c>
      <c r="B187" s="21" t="s">
        <v>456</v>
      </c>
      <c r="C187" s="21" t="s">
        <v>457</v>
      </c>
      <c r="D187" s="20">
        <v>859</v>
      </c>
      <c r="E187" s="27">
        <f t="shared" si="17"/>
        <v>5</v>
      </c>
      <c r="F187" s="27">
        <f t="shared" si="18"/>
        <v>1</v>
      </c>
      <c r="G187" s="28">
        <f t="shared" si="19"/>
        <v>5.8207217694994182E-3</v>
      </c>
      <c r="H187" s="29">
        <f t="shared" si="20"/>
        <v>171.79999999999998</v>
      </c>
      <c r="I187" s="39">
        <f>VLOOKUP(A187,stat,7,0)</f>
        <v>75.459999999999994</v>
      </c>
      <c r="J187" s="39">
        <f>VLOOKUP(A187,stat,8,0)</f>
        <v>84.32</v>
      </c>
      <c r="K187" s="39">
        <f t="shared" si="21"/>
        <v>648.20139999999992</v>
      </c>
      <c r="L187" s="39">
        <f t="shared" si="22"/>
        <v>546.56342047999988</v>
      </c>
      <c r="M187" s="40">
        <f t="shared" si="23"/>
        <v>109.31268409599997</v>
      </c>
    </row>
    <row r="188" spans="1:13" s="30" customFormat="1" ht="16.5" customHeight="1" x14ac:dyDescent="0.2">
      <c r="A188" s="21" t="s">
        <v>300</v>
      </c>
      <c r="B188" s="21" t="s">
        <v>456</v>
      </c>
      <c r="C188" s="21" t="s">
        <v>457</v>
      </c>
      <c r="D188" s="20">
        <v>172</v>
      </c>
      <c r="E188" s="27">
        <f t="shared" si="17"/>
        <v>1</v>
      </c>
      <c r="F188" s="27">
        <f t="shared" si="18"/>
        <v>0</v>
      </c>
      <c r="G188" s="28">
        <f t="shared" si="19"/>
        <v>5.8139534883720929E-3</v>
      </c>
      <c r="H188" s="29">
        <f t="shared" si="20"/>
        <v>172</v>
      </c>
      <c r="I188" s="39">
        <f>VLOOKUP(A188,stat,7,0)</f>
        <v>75.81</v>
      </c>
      <c r="J188" s="39">
        <f>VLOOKUP(A188,stat,8,0)</f>
        <v>88.54</v>
      </c>
      <c r="K188" s="39">
        <f t="shared" si="21"/>
        <v>130.39320000000001</v>
      </c>
      <c r="L188" s="39">
        <f t="shared" si="22"/>
        <v>115.45013928000002</v>
      </c>
      <c r="M188" s="40">
        <f t="shared" si="23"/>
        <v>115.45013928000002</v>
      </c>
    </row>
    <row r="189" spans="1:13" s="30" customFormat="1" ht="16.5" customHeight="1" x14ac:dyDescent="0.2">
      <c r="A189" s="21" t="s">
        <v>289</v>
      </c>
      <c r="B189" s="21" t="s">
        <v>456</v>
      </c>
      <c r="C189" s="21" t="s">
        <v>457</v>
      </c>
      <c r="D189" s="20">
        <v>191</v>
      </c>
      <c r="E189" s="27">
        <f t="shared" si="17"/>
        <v>1</v>
      </c>
      <c r="F189" s="27">
        <f t="shared" si="18"/>
        <v>0</v>
      </c>
      <c r="G189" s="28">
        <f t="shared" si="19"/>
        <v>5.235602094240838E-3</v>
      </c>
      <c r="H189" s="29">
        <f t="shared" si="20"/>
        <v>191</v>
      </c>
      <c r="I189" s="39">
        <f>VLOOKUP(A189,stat,7,0)</f>
        <v>77.510000000000005</v>
      </c>
      <c r="J189" s="39">
        <f>VLOOKUP(A189,stat,8,0)</f>
        <v>90.73</v>
      </c>
      <c r="K189" s="39">
        <f t="shared" si="21"/>
        <v>148.04410000000001</v>
      </c>
      <c r="L189" s="39">
        <f t="shared" si="22"/>
        <v>134.32041193000003</v>
      </c>
      <c r="M189" s="40">
        <f t="shared" si="23"/>
        <v>134.32041193000003</v>
      </c>
    </row>
    <row r="190" spans="1:13" s="30" customFormat="1" ht="16.5" customHeight="1" x14ac:dyDescent="0.2">
      <c r="A190" s="21" t="s">
        <v>304</v>
      </c>
      <c r="B190" s="21" t="s">
        <v>456</v>
      </c>
      <c r="C190" s="21" t="s">
        <v>457</v>
      </c>
      <c r="D190" s="20">
        <v>328</v>
      </c>
      <c r="E190" s="27">
        <f t="shared" si="17"/>
        <v>1</v>
      </c>
      <c r="F190" s="27">
        <f t="shared" si="18"/>
        <v>0</v>
      </c>
      <c r="G190" s="28">
        <f t="shared" si="19"/>
        <v>3.0487804878048782E-3</v>
      </c>
      <c r="H190" s="29">
        <f t="shared" si="20"/>
        <v>328</v>
      </c>
      <c r="I190" s="39">
        <f>VLOOKUP(A190,stat,7,0)</f>
        <v>74.86</v>
      </c>
      <c r="J190" s="39">
        <f>VLOOKUP(A190,stat,8,0)</f>
        <v>87.63</v>
      </c>
      <c r="K190" s="39">
        <f t="shared" si="21"/>
        <v>245.54079999999999</v>
      </c>
      <c r="L190" s="39">
        <f t="shared" si="22"/>
        <v>215.16740303999998</v>
      </c>
      <c r="M190" s="40">
        <f t="shared" si="23"/>
        <v>215.16740303999998</v>
      </c>
    </row>
    <row r="191" spans="1:13" s="30" customFormat="1" ht="16.5" customHeight="1" x14ac:dyDescent="0.2">
      <c r="A191" s="21" t="s">
        <v>301</v>
      </c>
      <c r="B191" s="21" t="s">
        <v>456</v>
      </c>
      <c r="C191" s="21" t="s">
        <v>457</v>
      </c>
      <c r="D191" s="20">
        <v>693</v>
      </c>
      <c r="E191" s="27">
        <f t="shared" si="17"/>
        <v>2</v>
      </c>
      <c r="F191" s="27">
        <f t="shared" si="18"/>
        <v>0</v>
      </c>
      <c r="G191" s="28">
        <f t="shared" si="19"/>
        <v>2.886002886002886E-3</v>
      </c>
      <c r="H191" s="29">
        <f t="shared" si="20"/>
        <v>346.5</v>
      </c>
      <c r="I191" s="39">
        <f>VLOOKUP(A191,stat,7,0)</f>
        <v>71.510000000000005</v>
      </c>
      <c r="J191" s="39">
        <f>VLOOKUP(A191,stat,8,0)</f>
        <v>86.38</v>
      </c>
      <c r="K191" s="39">
        <f t="shared" si="21"/>
        <v>495.5643</v>
      </c>
      <c r="L191" s="39">
        <f t="shared" si="22"/>
        <v>428.06844233999999</v>
      </c>
      <c r="M191" s="40">
        <f t="shared" si="23"/>
        <v>214.03422117</v>
      </c>
    </row>
    <row r="192" spans="1:13" s="30" customFormat="1" ht="16.5" customHeight="1" x14ac:dyDescent="0.2">
      <c r="A192" s="21" t="s">
        <v>438</v>
      </c>
      <c r="B192" s="21" t="s">
        <v>458</v>
      </c>
      <c r="C192" s="21" t="s">
        <v>459</v>
      </c>
      <c r="D192" s="20">
        <v>226</v>
      </c>
      <c r="E192" s="27">
        <f t="shared" si="17"/>
        <v>6</v>
      </c>
      <c r="F192" s="27">
        <f t="shared" si="18"/>
        <v>1</v>
      </c>
      <c r="G192" s="28">
        <f t="shared" si="19"/>
        <v>2.6548672566371681E-2</v>
      </c>
      <c r="H192" s="29">
        <f t="shared" si="20"/>
        <v>37.666666666666664</v>
      </c>
      <c r="I192" s="39">
        <f>VLOOKUP(A192,stat,7,0)</f>
        <v>80.31</v>
      </c>
      <c r="J192" s="39">
        <f>VLOOKUP(A192,stat,8,0)</f>
        <v>92.25</v>
      </c>
      <c r="K192" s="39">
        <f t="shared" si="21"/>
        <v>181.50060000000002</v>
      </c>
      <c r="L192" s="39">
        <f t="shared" si="22"/>
        <v>167.43430350000003</v>
      </c>
      <c r="M192" s="40">
        <f t="shared" si="23"/>
        <v>27.905717250000006</v>
      </c>
    </row>
    <row r="193" spans="1:13" s="30" customFormat="1" ht="16.5" customHeight="1" x14ac:dyDescent="0.2">
      <c r="A193" s="21" t="s">
        <v>297</v>
      </c>
      <c r="B193" s="21" t="s">
        <v>458</v>
      </c>
      <c r="C193" s="21" t="s">
        <v>459</v>
      </c>
      <c r="D193" s="20">
        <v>192</v>
      </c>
      <c r="E193" s="27">
        <f t="shared" si="17"/>
        <v>4</v>
      </c>
      <c r="F193" s="27">
        <f t="shared" si="18"/>
        <v>1</v>
      </c>
      <c r="G193" s="28">
        <f t="shared" si="19"/>
        <v>2.0833333333333332E-2</v>
      </c>
      <c r="H193" s="29">
        <f t="shared" si="20"/>
        <v>48</v>
      </c>
      <c r="I193" s="39">
        <f>VLOOKUP(A193,stat,7,0)</f>
        <v>76.03</v>
      </c>
      <c r="J193" s="39">
        <f>VLOOKUP(A193,stat,8,0)</f>
        <v>85.8</v>
      </c>
      <c r="K193" s="39">
        <f t="shared" si="21"/>
        <v>145.9776</v>
      </c>
      <c r="L193" s="39">
        <f t="shared" si="22"/>
        <v>125.24878079999999</v>
      </c>
      <c r="M193" s="40">
        <f t="shared" si="23"/>
        <v>31.312195199999998</v>
      </c>
    </row>
    <row r="194" spans="1:13" s="30" customFormat="1" ht="16.5" customHeight="1" x14ac:dyDescent="0.2">
      <c r="A194" s="21" t="s">
        <v>294</v>
      </c>
      <c r="B194" s="21" t="s">
        <v>458</v>
      </c>
      <c r="C194" s="21" t="s">
        <v>459</v>
      </c>
      <c r="D194" s="20">
        <v>388</v>
      </c>
      <c r="E194" s="27">
        <f t="shared" si="17"/>
        <v>7</v>
      </c>
      <c r="F194" s="27">
        <f t="shared" si="18"/>
        <v>2</v>
      </c>
      <c r="G194" s="28">
        <f t="shared" si="19"/>
        <v>1.804123711340206E-2</v>
      </c>
      <c r="H194" s="29">
        <f t="shared" si="20"/>
        <v>55.428571428571431</v>
      </c>
      <c r="I194" s="39">
        <f>VLOOKUP(A194,stat,7,0)</f>
        <v>79.2</v>
      </c>
      <c r="J194" s="39">
        <f>VLOOKUP(A194,stat,8,0)</f>
        <v>90.3</v>
      </c>
      <c r="K194" s="39">
        <f t="shared" si="21"/>
        <v>307.29600000000005</v>
      </c>
      <c r="L194" s="39">
        <f t="shared" si="22"/>
        <v>277.48828800000001</v>
      </c>
      <c r="M194" s="40">
        <f t="shared" si="23"/>
        <v>39.641184000000003</v>
      </c>
    </row>
    <row r="195" spans="1:13" s="30" customFormat="1" ht="16.5" customHeight="1" x14ac:dyDescent="0.2">
      <c r="A195" s="21" t="s">
        <v>290</v>
      </c>
      <c r="B195" s="21" t="s">
        <v>458</v>
      </c>
      <c r="C195" s="21" t="s">
        <v>459</v>
      </c>
      <c r="D195" s="20">
        <v>260</v>
      </c>
      <c r="E195" s="27">
        <f t="shared" ref="E195:E258" si="24">VLOOKUP(A195&amp;B195,P,6,0)</f>
        <v>4</v>
      </c>
      <c r="F195" s="27">
        <f t="shared" ref="F195:F258" si="25">VLOOKUP(A195&amp;B195,P,7,0)</f>
        <v>1</v>
      </c>
      <c r="G195" s="28">
        <f t="shared" ref="G195:G258" si="26">E195/D195</f>
        <v>1.5384615384615385E-2</v>
      </c>
      <c r="H195" s="29">
        <f t="shared" ref="H195:H258" si="27">1/G195</f>
        <v>65</v>
      </c>
      <c r="I195" s="39">
        <f>VLOOKUP(A195,stat,7,0)</f>
        <v>70.97</v>
      </c>
      <c r="J195" s="39">
        <f>VLOOKUP(A195,stat,8,0)</f>
        <v>80.22</v>
      </c>
      <c r="K195" s="39">
        <f t="shared" si="21"/>
        <v>184.52200000000002</v>
      </c>
      <c r="L195" s="39">
        <f t="shared" si="22"/>
        <v>148.02354840000001</v>
      </c>
      <c r="M195" s="40">
        <f t="shared" si="23"/>
        <v>37.005887100000002</v>
      </c>
    </row>
    <row r="196" spans="1:13" s="30" customFormat="1" ht="16.5" customHeight="1" x14ac:dyDescent="0.2">
      <c r="A196" s="21" t="s">
        <v>300</v>
      </c>
      <c r="B196" s="21" t="s">
        <v>458</v>
      </c>
      <c r="C196" s="21" t="s">
        <v>459</v>
      </c>
      <c r="D196" s="20">
        <v>589</v>
      </c>
      <c r="E196" s="27">
        <f t="shared" si="24"/>
        <v>9</v>
      </c>
      <c r="F196" s="27">
        <f t="shared" si="25"/>
        <v>2</v>
      </c>
      <c r="G196" s="28">
        <f t="shared" si="26"/>
        <v>1.5280135823429542E-2</v>
      </c>
      <c r="H196" s="29">
        <f t="shared" si="27"/>
        <v>65.444444444444443</v>
      </c>
      <c r="I196" s="39">
        <f>VLOOKUP(A196,stat,7,0)</f>
        <v>75.81</v>
      </c>
      <c r="J196" s="39">
        <f>VLOOKUP(A196,stat,8,0)</f>
        <v>88.54</v>
      </c>
      <c r="K196" s="39">
        <f t="shared" ref="K196:K259" si="28">D196*I196/100</f>
        <v>446.52090000000004</v>
      </c>
      <c r="L196" s="39">
        <f t="shared" ref="L196:L259" si="29">K196*J196/100</f>
        <v>395.34960486000006</v>
      </c>
      <c r="M196" s="40">
        <f t="shared" ref="M196:M259" si="30">L196/E196</f>
        <v>43.927733873333338</v>
      </c>
    </row>
    <row r="197" spans="1:13" s="30" customFormat="1" ht="16.5" customHeight="1" x14ac:dyDescent="0.2">
      <c r="A197" s="21" t="s">
        <v>298</v>
      </c>
      <c r="B197" s="21" t="s">
        <v>458</v>
      </c>
      <c r="C197" s="21" t="s">
        <v>459</v>
      </c>
      <c r="D197" s="20">
        <v>1287</v>
      </c>
      <c r="E197" s="27">
        <f t="shared" si="24"/>
        <v>15</v>
      </c>
      <c r="F197" s="27">
        <f t="shared" si="25"/>
        <v>4</v>
      </c>
      <c r="G197" s="28">
        <f t="shared" si="26"/>
        <v>1.1655011655011656E-2</v>
      </c>
      <c r="H197" s="29">
        <f t="shared" si="27"/>
        <v>85.8</v>
      </c>
      <c r="I197" s="39">
        <f>VLOOKUP(A197,stat,7,0)</f>
        <v>80.08</v>
      </c>
      <c r="J197" s="39">
        <f>VLOOKUP(A197,stat,8,0)</f>
        <v>88.56</v>
      </c>
      <c r="K197" s="39">
        <f t="shared" si="28"/>
        <v>1030.6296</v>
      </c>
      <c r="L197" s="39">
        <f t="shared" si="29"/>
        <v>912.72557375999997</v>
      </c>
      <c r="M197" s="40">
        <f t="shared" si="30"/>
        <v>60.848371583999999</v>
      </c>
    </row>
    <row r="198" spans="1:13" s="30" customFormat="1" ht="16.5" customHeight="1" x14ac:dyDescent="0.2">
      <c r="A198" s="21" t="s">
        <v>295</v>
      </c>
      <c r="B198" s="21" t="s">
        <v>458</v>
      </c>
      <c r="C198" s="21" t="s">
        <v>459</v>
      </c>
      <c r="D198" s="20">
        <v>3280</v>
      </c>
      <c r="E198" s="27">
        <f t="shared" si="24"/>
        <v>31</v>
      </c>
      <c r="F198" s="27">
        <f t="shared" si="25"/>
        <v>9</v>
      </c>
      <c r="G198" s="28">
        <f t="shared" si="26"/>
        <v>9.4512195121951217E-3</v>
      </c>
      <c r="H198" s="29">
        <f t="shared" si="27"/>
        <v>105.80645161290323</v>
      </c>
      <c r="I198" s="39">
        <f>VLOOKUP(A198,stat,7,0)</f>
        <v>74.63</v>
      </c>
      <c r="J198" s="39">
        <f>VLOOKUP(A198,stat,8,0)</f>
        <v>85.63</v>
      </c>
      <c r="K198" s="39">
        <f t="shared" si="28"/>
        <v>2447.864</v>
      </c>
      <c r="L198" s="39">
        <f t="shared" si="29"/>
        <v>2096.1059432000002</v>
      </c>
      <c r="M198" s="40">
        <f t="shared" si="30"/>
        <v>67.616320748387096</v>
      </c>
    </row>
    <row r="199" spans="1:13" s="30" customFormat="1" ht="16.5" customHeight="1" x14ac:dyDescent="0.2">
      <c r="A199" s="21" t="s">
        <v>302</v>
      </c>
      <c r="B199" s="21" t="s">
        <v>458</v>
      </c>
      <c r="C199" s="21" t="s">
        <v>459</v>
      </c>
      <c r="D199" s="20">
        <v>1086</v>
      </c>
      <c r="E199" s="27">
        <f t="shared" si="24"/>
        <v>8</v>
      </c>
      <c r="F199" s="27">
        <f t="shared" si="25"/>
        <v>2</v>
      </c>
      <c r="G199" s="28">
        <f t="shared" si="26"/>
        <v>7.3664825046040518E-3</v>
      </c>
      <c r="H199" s="29">
        <f t="shared" si="27"/>
        <v>135.75</v>
      </c>
      <c r="I199" s="39">
        <f>VLOOKUP(A199,stat,7,0)</f>
        <v>74.540000000000006</v>
      </c>
      <c r="J199" s="39">
        <f>VLOOKUP(A199,stat,8,0)</f>
        <v>90.09</v>
      </c>
      <c r="K199" s="39">
        <f t="shared" si="28"/>
        <v>809.50440000000003</v>
      </c>
      <c r="L199" s="39">
        <f t="shared" si="29"/>
        <v>729.28251396000007</v>
      </c>
      <c r="M199" s="40">
        <f t="shared" si="30"/>
        <v>91.160314245000009</v>
      </c>
    </row>
    <row r="200" spans="1:13" s="30" customFormat="1" ht="16.5" customHeight="1" x14ac:dyDescent="0.2">
      <c r="A200" s="21" t="s">
        <v>303</v>
      </c>
      <c r="B200" s="21" t="s">
        <v>458</v>
      </c>
      <c r="C200" s="21" t="s">
        <v>459</v>
      </c>
      <c r="D200" s="20">
        <v>296</v>
      </c>
      <c r="E200" s="27">
        <f t="shared" si="24"/>
        <v>2</v>
      </c>
      <c r="F200" s="27">
        <f t="shared" si="25"/>
        <v>0</v>
      </c>
      <c r="G200" s="28">
        <f t="shared" si="26"/>
        <v>6.7567567567567571E-3</v>
      </c>
      <c r="H200" s="29">
        <f t="shared" si="27"/>
        <v>148</v>
      </c>
      <c r="I200" s="39">
        <f>VLOOKUP(A200,stat,7,0)</f>
        <v>79.540000000000006</v>
      </c>
      <c r="J200" s="39">
        <f>VLOOKUP(A200,stat,8,0)</f>
        <v>89</v>
      </c>
      <c r="K200" s="39">
        <f t="shared" si="28"/>
        <v>235.4384</v>
      </c>
      <c r="L200" s="39">
        <f t="shared" si="29"/>
        <v>209.540176</v>
      </c>
      <c r="M200" s="40">
        <f t="shared" si="30"/>
        <v>104.770088</v>
      </c>
    </row>
    <row r="201" spans="1:13" s="30" customFormat="1" ht="16.5" customHeight="1" x14ac:dyDescent="0.2">
      <c r="A201" s="21" t="s">
        <v>304</v>
      </c>
      <c r="B201" s="21" t="s">
        <v>458</v>
      </c>
      <c r="C201" s="21" t="s">
        <v>459</v>
      </c>
      <c r="D201" s="20">
        <v>1164</v>
      </c>
      <c r="E201" s="27">
        <f t="shared" si="24"/>
        <v>7</v>
      </c>
      <c r="F201" s="27">
        <f t="shared" si="25"/>
        <v>2</v>
      </c>
      <c r="G201" s="28">
        <f t="shared" si="26"/>
        <v>6.0137457044673543E-3</v>
      </c>
      <c r="H201" s="29">
        <f t="shared" si="27"/>
        <v>166.28571428571428</v>
      </c>
      <c r="I201" s="39">
        <f>VLOOKUP(A201,stat,7,0)</f>
        <v>74.86</v>
      </c>
      <c r="J201" s="39">
        <f>VLOOKUP(A201,stat,8,0)</f>
        <v>87.63</v>
      </c>
      <c r="K201" s="39">
        <f t="shared" si="28"/>
        <v>871.3703999999999</v>
      </c>
      <c r="L201" s="39">
        <f t="shared" si="29"/>
        <v>763.58188151999991</v>
      </c>
      <c r="M201" s="40">
        <f t="shared" si="30"/>
        <v>109.08312593142855</v>
      </c>
    </row>
    <row r="202" spans="1:13" s="30" customFormat="1" ht="16.5" customHeight="1" x14ac:dyDescent="0.2">
      <c r="A202" s="21" t="s">
        <v>289</v>
      </c>
      <c r="B202" s="21" t="s">
        <v>458</v>
      </c>
      <c r="C202" s="21" t="s">
        <v>459</v>
      </c>
      <c r="D202" s="20">
        <v>440</v>
      </c>
      <c r="E202" s="27">
        <f t="shared" si="24"/>
        <v>2</v>
      </c>
      <c r="F202" s="27">
        <f t="shared" si="25"/>
        <v>0</v>
      </c>
      <c r="G202" s="28">
        <f t="shared" si="26"/>
        <v>4.5454545454545452E-3</v>
      </c>
      <c r="H202" s="29">
        <f t="shared" si="27"/>
        <v>220</v>
      </c>
      <c r="I202" s="39">
        <f>VLOOKUP(A202,stat,7,0)</f>
        <v>77.510000000000005</v>
      </c>
      <c r="J202" s="39">
        <f>VLOOKUP(A202,stat,8,0)</f>
        <v>90.73</v>
      </c>
      <c r="K202" s="39">
        <f t="shared" si="28"/>
        <v>341.04400000000004</v>
      </c>
      <c r="L202" s="39">
        <f t="shared" si="29"/>
        <v>309.42922120000009</v>
      </c>
      <c r="M202" s="40">
        <f t="shared" si="30"/>
        <v>154.71461060000004</v>
      </c>
    </row>
    <row r="203" spans="1:13" s="30" customFormat="1" ht="16.5" customHeight="1" x14ac:dyDescent="0.2">
      <c r="A203" s="21" t="s">
        <v>299</v>
      </c>
      <c r="B203" s="21" t="s">
        <v>458</v>
      </c>
      <c r="C203" s="21" t="s">
        <v>459</v>
      </c>
      <c r="D203" s="20">
        <v>2340</v>
      </c>
      <c r="E203" s="27">
        <f t="shared" si="24"/>
        <v>8</v>
      </c>
      <c r="F203" s="27">
        <f t="shared" si="25"/>
        <v>2</v>
      </c>
      <c r="G203" s="28">
        <f t="shared" si="26"/>
        <v>3.4188034188034188E-3</v>
      </c>
      <c r="H203" s="29">
        <f t="shared" si="27"/>
        <v>292.5</v>
      </c>
      <c r="I203" s="39">
        <f>VLOOKUP(A203,stat,7,0)</f>
        <v>73.62</v>
      </c>
      <c r="J203" s="39">
        <f>VLOOKUP(A203,stat,8,0)</f>
        <v>84.5</v>
      </c>
      <c r="K203" s="39">
        <f t="shared" si="28"/>
        <v>1722.7080000000001</v>
      </c>
      <c r="L203" s="39">
        <f t="shared" si="29"/>
        <v>1455.6882599999999</v>
      </c>
      <c r="M203" s="40">
        <f t="shared" si="30"/>
        <v>181.96103249999999</v>
      </c>
    </row>
    <row r="204" spans="1:13" s="30" customFormat="1" ht="16.5" customHeight="1" x14ac:dyDescent="0.2">
      <c r="A204" s="21" t="s">
        <v>293</v>
      </c>
      <c r="B204" s="21" t="s">
        <v>458</v>
      </c>
      <c r="C204" s="21" t="s">
        <v>459</v>
      </c>
      <c r="D204" s="20">
        <v>2831</v>
      </c>
      <c r="E204" s="27">
        <f t="shared" si="24"/>
        <v>9</v>
      </c>
      <c r="F204" s="27">
        <f t="shared" si="25"/>
        <v>2</v>
      </c>
      <c r="G204" s="28">
        <f t="shared" si="26"/>
        <v>3.1790886612504416E-3</v>
      </c>
      <c r="H204" s="29">
        <f t="shared" si="27"/>
        <v>314.55555555555554</v>
      </c>
      <c r="I204" s="39">
        <f>VLOOKUP(A204,stat,7,0)</f>
        <v>76.239999999999995</v>
      </c>
      <c r="J204" s="39">
        <f>VLOOKUP(A204,stat,8,0)</f>
        <v>87.31</v>
      </c>
      <c r="K204" s="39">
        <f t="shared" si="28"/>
        <v>2158.3543999999997</v>
      </c>
      <c r="L204" s="39">
        <f t="shared" si="29"/>
        <v>1884.4592266399998</v>
      </c>
      <c r="M204" s="40">
        <f t="shared" si="30"/>
        <v>209.38435851555553</v>
      </c>
    </row>
    <row r="205" spans="1:13" s="30" customFormat="1" ht="16.5" customHeight="1" x14ac:dyDescent="0.2">
      <c r="A205" s="21" t="s">
        <v>437</v>
      </c>
      <c r="B205" s="21" t="s">
        <v>458</v>
      </c>
      <c r="C205" s="21" t="s">
        <v>459</v>
      </c>
      <c r="D205" s="20">
        <v>967</v>
      </c>
      <c r="E205" s="27">
        <f t="shared" si="24"/>
        <v>3</v>
      </c>
      <c r="F205" s="27">
        <f t="shared" si="25"/>
        <v>0</v>
      </c>
      <c r="G205" s="28">
        <f t="shared" si="26"/>
        <v>3.1023784901758012E-3</v>
      </c>
      <c r="H205" s="29">
        <f t="shared" si="27"/>
        <v>322.33333333333337</v>
      </c>
      <c r="I205" s="39">
        <f>VLOOKUP(A205,stat,7,0)</f>
        <v>74.67</v>
      </c>
      <c r="J205" s="39">
        <f>VLOOKUP(A205,stat,8,0)</f>
        <v>90.01</v>
      </c>
      <c r="K205" s="39">
        <f t="shared" si="28"/>
        <v>722.05889999999999</v>
      </c>
      <c r="L205" s="39">
        <f t="shared" si="29"/>
        <v>649.92521589</v>
      </c>
      <c r="M205" s="40">
        <f t="shared" si="30"/>
        <v>216.64173862999999</v>
      </c>
    </row>
    <row r="206" spans="1:13" s="30" customFormat="1" ht="16.5" customHeight="1" x14ac:dyDescent="0.2">
      <c r="A206" s="21" t="s">
        <v>291</v>
      </c>
      <c r="B206" s="21" t="s">
        <v>458</v>
      </c>
      <c r="C206" s="21" t="s">
        <v>459</v>
      </c>
      <c r="D206" s="20">
        <v>644</v>
      </c>
      <c r="E206" s="27">
        <f t="shared" si="24"/>
        <v>1</v>
      </c>
      <c r="F206" s="27">
        <f t="shared" si="25"/>
        <v>0</v>
      </c>
      <c r="G206" s="28">
        <f t="shared" si="26"/>
        <v>1.5527950310559005E-3</v>
      </c>
      <c r="H206" s="29">
        <f t="shared" si="27"/>
        <v>644</v>
      </c>
      <c r="I206" s="39">
        <f>VLOOKUP(A206,stat,7,0)</f>
        <v>72.900000000000006</v>
      </c>
      <c r="J206" s="39">
        <f>VLOOKUP(A206,stat,8,0)</f>
        <v>84.28</v>
      </c>
      <c r="K206" s="39">
        <f t="shared" si="28"/>
        <v>469.47600000000006</v>
      </c>
      <c r="L206" s="39">
        <f t="shared" si="29"/>
        <v>395.67437280000007</v>
      </c>
      <c r="M206" s="40">
        <f t="shared" si="30"/>
        <v>395.67437280000007</v>
      </c>
    </row>
    <row r="207" spans="1:13" s="30" customFormat="1" ht="16.5" customHeight="1" x14ac:dyDescent="0.2">
      <c r="A207" s="21" t="s">
        <v>292</v>
      </c>
      <c r="B207" s="21" t="s">
        <v>458</v>
      </c>
      <c r="C207" s="21" t="s">
        <v>459</v>
      </c>
      <c r="D207" s="20">
        <v>2173</v>
      </c>
      <c r="E207" s="27">
        <f t="shared" si="24"/>
        <v>3</v>
      </c>
      <c r="F207" s="27">
        <f t="shared" si="25"/>
        <v>0</v>
      </c>
      <c r="G207" s="28">
        <f t="shared" si="26"/>
        <v>1.3805798435342844E-3</v>
      </c>
      <c r="H207" s="29">
        <f t="shared" si="27"/>
        <v>724.33333333333337</v>
      </c>
      <c r="I207" s="39">
        <f>VLOOKUP(A207,stat,7,0)</f>
        <v>75.459999999999994</v>
      </c>
      <c r="J207" s="39">
        <f>VLOOKUP(A207,stat,8,0)</f>
        <v>84.32</v>
      </c>
      <c r="K207" s="39">
        <f t="shared" si="28"/>
        <v>1639.7457999999999</v>
      </c>
      <c r="L207" s="39">
        <f t="shared" si="29"/>
        <v>1382.63365856</v>
      </c>
      <c r="M207" s="40">
        <f t="shared" si="30"/>
        <v>460.87788618666667</v>
      </c>
    </row>
    <row r="208" spans="1:13" s="30" customFormat="1" ht="16.5" customHeight="1" x14ac:dyDescent="0.2">
      <c r="A208" s="21" t="s">
        <v>301</v>
      </c>
      <c r="B208" s="21" t="s">
        <v>458</v>
      </c>
      <c r="C208" s="21" t="s">
        <v>459</v>
      </c>
      <c r="D208" s="20">
        <v>2378</v>
      </c>
      <c r="E208" s="27">
        <f t="shared" si="24"/>
        <v>3</v>
      </c>
      <c r="F208" s="27">
        <f t="shared" si="25"/>
        <v>0</v>
      </c>
      <c r="G208" s="28">
        <f t="shared" si="26"/>
        <v>1.2615643397813289E-3</v>
      </c>
      <c r="H208" s="29">
        <f t="shared" si="27"/>
        <v>792.66666666666663</v>
      </c>
      <c r="I208" s="39">
        <f>VLOOKUP(A208,stat,7,0)</f>
        <v>71.510000000000005</v>
      </c>
      <c r="J208" s="39">
        <f>VLOOKUP(A208,stat,8,0)</f>
        <v>86.38</v>
      </c>
      <c r="K208" s="39">
        <f t="shared" si="28"/>
        <v>1700.5078000000001</v>
      </c>
      <c r="L208" s="39">
        <f t="shared" si="29"/>
        <v>1468.8986376400001</v>
      </c>
      <c r="M208" s="40">
        <f t="shared" si="30"/>
        <v>489.63287921333335</v>
      </c>
    </row>
    <row r="209" spans="1:13" s="30" customFormat="1" ht="16.5" customHeight="1" x14ac:dyDescent="0.2">
      <c r="A209" s="21" t="s">
        <v>297</v>
      </c>
      <c r="B209" s="21" t="s">
        <v>460</v>
      </c>
      <c r="C209" s="21" t="s">
        <v>461</v>
      </c>
      <c r="D209" s="20">
        <v>54</v>
      </c>
      <c r="E209" s="27">
        <f t="shared" si="24"/>
        <v>3</v>
      </c>
      <c r="F209" s="27">
        <f t="shared" si="25"/>
        <v>0</v>
      </c>
      <c r="G209" s="28">
        <f t="shared" si="26"/>
        <v>5.5555555555555552E-2</v>
      </c>
      <c r="H209" s="29">
        <f t="shared" si="27"/>
        <v>18</v>
      </c>
      <c r="I209" s="39">
        <f>VLOOKUP(A209,stat,7,0)</f>
        <v>76.03</v>
      </c>
      <c r="J209" s="39">
        <f>VLOOKUP(A209,stat,8,0)</f>
        <v>85.8</v>
      </c>
      <c r="K209" s="39">
        <f t="shared" si="28"/>
        <v>41.056199999999997</v>
      </c>
      <c r="L209" s="39">
        <f t="shared" si="29"/>
        <v>35.226219599999993</v>
      </c>
      <c r="M209" s="40">
        <f t="shared" si="30"/>
        <v>11.742073199999998</v>
      </c>
    </row>
    <row r="210" spans="1:13" s="30" customFormat="1" ht="16.5" customHeight="1" x14ac:dyDescent="0.2">
      <c r="A210" s="21" t="s">
        <v>289</v>
      </c>
      <c r="B210" s="21" t="s">
        <v>460</v>
      </c>
      <c r="C210" s="21" t="s">
        <v>461</v>
      </c>
      <c r="D210" s="20">
        <v>547</v>
      </c>
      <c r="E210" s="27">
        <f t="shared" si="24"/>
        <v>10</v>
      </c>
      <c r="F210" s="27">
        <f t="shared" si="25"/>
        <v>3</v>
      </c>
      <c r="G210" s="28">
        <f t="shared" si="26"/>
        <v>1.8281535648994516E-2</v>
      </c>
      <c r="H210" s="29">
        <f t="shared" si="27"/>
        <v>54.699999999999996</v>
      </c>
      <c r="I210" s="39">
        <f>VLOOKUP(A210,stat,7,0)</f>
        <v>77.510000000000005</v>
      </c>
      <c r="J210" s="39">
        <f>VLOOKUP(A210,stat,8,0)</f>
        <v>90.73</v>
      </c>
      <c r="K210" s="39">
        <f t="shared" si="28"/>
        <v>423.97970000000004</v>
      </c>
      <c r="L210" s="39">
        <f t="shared" si="29"/>
        <v>384.67678181000002</v>
      </c>
      <c r="M210" s="40">
        <f t="shared" si="30"/>
        <v>38.467678181000004</v>
      </c>
    </row>
    <row r="211" spans="1:13" s="30" customFormat="1" ht="16.5" customHeight="1" x14ac:dyDescent="0.2">
      <c r="A211" s="21" t="s">
        <v>300</v>
      </c>
      <c r="B211" s="21" t="s">
        <v>460</v>
      </c>
      <c r="C211" s="21" t="s">
        <v>461</v>
      </c>
      <c r="D211" s="20">
        <v>222</v>
      </c>
      <c r="E211" s="27">
        <f t="shared" si="24"/>
        <v>4</v>
      </c>
      <c r="F211" s="27">
        <f t="shared" si="25"/>
        <v>1</v>
      </c>
      <c r="G211" s="28">
        <f t="shared" si="26"/>
        <v>1.8018018018018018E-2</v>
      </c>
      <c r="H211" s="29">
        <f t="shared" si="27"/>
        <v>55.5</v>
      </c>
      <c r="I211" s="39">
        <f>VLOOKUP(A211,stat,7,0)</f>
        <v>75.81</v>
      </c>
      <c r="J211" s="39">
        <f>VLOOKUP(A211,stat,8,0)</f>
        <v>88.54</v>
      </c>
      <c r="K211" s="39">
        <f t="shared" si="28"/>
        <v>168.29820000000001</v>
      </c>
      <c r="L211" s="39">
        <f t="shared" si="29"/>
        <v>149.01122628000002</v>
      </c>
      <c r="M211" s="40">
        <f t="shared" si="30"/>
        <v>37.252806570000004</v>
      </c>
    </row>
    <row r="212" spans="1:13" s="30" customFormat="1" ht="16.5" customHeight="1" x14ac:dyDescent="0.2">
      <c r="A212" s="21" t="s">
        <v>438</v>
      </c>
      <c r="B212" s="21" t="s">
        <v>460</v>
      </c>
      <c r="C212" s="21" t="s">
        <v>461</v>
      </c>
      <c r="D212" s="20">
        <v>115</v>
      </c>
      <c r="E212" s="27">
        <f t="shared" si="24"/>
        <v>2</v>
      </c>
      <c r="F212" s="27">
        <f t="shared" si="25"/>
        <v>0</v>
      </c>
      <c r="G212" s="28">
        <f t="shared" si="26"/>
        <v>1.7391304347826087E-2</v>
      </c>
      <c r="H212" s="29">
        <f t="shared" si="27"/>
        <v>57.5</v>
      </c>
      <c r="I212" s="39">
        <f>VLOOKUP(A212,stat,7,0)</f>
        <v>80.31</v>
      </c>
      <c r="J212" s="39">
        <f>VLOOKUP(A212,stat,8,0)</f>
        <v>92.25</v>
      </c>
      <c r="K212" s="39">
        <f t="shared" si="28"/>
        <v>92.356499999999997</v>
      </c>
      <c r="L212" s="39">
        <f t="shared" si="29"/>
        <v>85.198871249999996</v>
      </c>
      <c r="M212" s="40">
        <f t="shared" si="30"/>
        <v>42.599435624999998</v>
      </c>
    </row>
    <row r="213" spans="1:13" s="30" customFormat="1" ht="16.5" customHeight="1" x14ac:dyDescent="0.2">
      <c r="A213" s="21" t="s">
        <v>295</v>
      </c>
      <c r="B213" s="21" t="s">
        <v>460</v>
      </c>
      <c r="C213" s="21" t="s">
        <v>461</v>
      </c>
      <c r="D213" s="20">
        <v>1148</v>
      </c>
      <c r="E213" s="27">
        <f t="shared" si="24"/>
        <v>9</v>
      </c>
      <c r="F213" s="27">
        <f t="shared" si="25"/>
        <v>2</v>
      </c>
      <c r="G213" s="28">
        <f t="shared" si="26"/>
        <v>7.8397212543554005E-3</v>
      </c>
      <c r="H213" s="29">
        <f t="shared" si="27"/>
        <v>127.55555555555556</v>
      </c>
      <c r="I213" s="39">
        <f>VLOOKUP(A213,stat,7,0)</f>
        <v>74.63</v>
      </c>
      <c r="J213" s="39">
        <f>VLOOKUP(A213,stat,8,0)</f>
        <v>85.63</v>
      </c>
      <c r="K213" s="39">
        <f t="shared" si="28"/>
        <v>856.75239999999985</v>
      </c>
      <c r="L213" s="39">
        <f t="shared" si="29"/>
        <v>733.63708011999984</v>
      </c>
      <c r="M213" s="40">
        <f t="shared" si="30"/>
        <v>81.515231124444426</v>
      </c>
    </row>
    <row r="214" spans="1:13" s="30" customFormat="1" ht="16.5" customHeight="1" x14ac:dyDescent="0.2">
      <c r="A214" s="21" t="s">
        <v>298</v>
      </c>
      <c r="B214" s="21" t="s">
        <v>460</v>
      </c>
      <c r="C214" s="21" t="s">
        <v>461</v>
      </c>
      <c r="D214" s="20">
        <v>525</v>
      </c>
      <c r="E214" s="27">
        <f t="shared" si="24"/>
        <v>4</v>
      </c>
      <c r="F214" s="27">
        <f t="shared" si="25"/>
        <v>1</v>
      </c>
      <c r="G214" s="28">
        <f t="shared" si="26"/>
        <v>7.619047619047619E-3</v>
      </c>
      <c r="H214" s="29">
        <f t="shared" si="27"/>
        <v>131.25</v>
      </c>
      <c r="I214" s="39">
        <f>VLOOKUP(A214,stat,7,0)</f>
        <v>80.08</v>
      </c>
      <c r="J214" s="39">
        <f>VLOOKUP(A214,stat,8,0)</f>
        <v>88.56</v>
      </c>
      <c r="K214" s="39">
        <f t="shared" si="28"/>
        <v>420.42</v>
      </c>
      <c r="L214" s="39">
        <f t="shared" si="29"/>
        <v>372.32395199999996</v>
      </c>
      <c r="M214" s="40">
        <f t="shared" si="30"/>
        <v>93.080987999999991</v>
      </c>
    </row>
    <row r="215" spans="1:13" s="30" customFormat="1" ht="16.5" customHeight="1" x14ac:dyDescent="0.2">
      <c r="A215" s="21" t="s">
        <v>293</v>
      </c>
      <c r="B215" s="21" t="s">
        <v>460</v>
      </c>
      <c r="C215" s="21" t="s">
        <v>461</v>
      </c>
      <c r="D215" s="20">
        <v>1350</v>
      </c>
      <c r="E215" s="27">
        <f t="shared" si="24"/>
        <v>10</v>
      </c>
      <c r="F215" s="27">
        <f t="shared" si="25"/>
        <v>3</v>
      </c>
      <c r="G215" s="28">
        <f t="shared" si="26"/>
        <v>7.4074074074074077E-3</v>
      </c>
      <c r="H215" s="29">
        <f t="shared" si="27"/>
        <v>135</v>
      </c>
      <c r="I215" s="39">
        <f>VLOOKUP(A215,stat,7,0)</f>
        <v>76.239999999999995</v>
      </c>
      <c r="J215" s="39">
        <f>VLOOKUP(A215,stat,8,0)</f>
        <v>87.31</v>
      </c>
      <c r="K215" s="39">
        <f t="shared" si="28"/>
        <v>1029.24</v>
      </c>
      <c r="L215" s="39">
        <f t="shared" si="29"/>
        <v>898.62944400000003</v>
      </c>
      <c r="M215" s="40">
        <f t="shared" si="30"/>
        <v>89.862944400000003</v>
      </c>
    </row>
    <row r="216" spans="1:13" s="30" customFormat="1" ht="16.5" customHeight="1" x14ac:dyDescent="0.2">
      <c r="A216" s="21" t="s">
        <v>299</v>
      </c>
      <c r="B216" s="21" t="s">
        <v>460</v>
      </c>
      <c r="C216" s="21" t="s">
        <v>461</v>
      </c>
      <c r="D216" s="20">
        <v>546</v>
      </c>
      <c r="E216" s="27">
        <f t="shared" si="24"/>
        <v>4</v>
      </c>
      <c r="F216" s="27">
        <f t="shared" si="25"/>
        <v>1</v>
      </c>
      <c r="G216" s="28">
        <f t="shared" si="26"/>
        <v>7.326007326007326E-3</v>
      </c>
      <c r="H216" s="29">
        <f t="shared" si="27"/>
        <v>136.5</v>
      </c>
      <c r="I216" s="39">
        <f>VLOOKUP(A216,stat,7,0)</f>
        <v>73.62</v>
      </c>
      <c r="J216" s="39">
        <f>VLOOKUP(A216,stat,8,0)</f>
        <v>84.5</v>
      </c>
      <c r="K216" s="39">
        <f t="shared" si="28"/>
        <v>401.96520000000004</v>
      </c>
      <c r="L216" s="39">
        <f t="shared" si="29"/>
        <v>339.66059400000006</v>
      </c>
      <c r="M216" s="40">
        <f t="shared" si="30"/>
        <v>84.915148500000015</v>
      </c>
    </row>
    <row r="217" spans="1:13" s="30" customFormat="1" ht="16.5" customHeight="1" x14ac:dyDescent="0.2">
      <c r="A217" s="21" t="s">
        <v>437</v>
      </c>
      <c r="B217" s="21" t="s">
        <v>460</v>
      </c>
      <c r="C217" s="21" t="s">
        <v>461</v>
      </c>
      <c r="D217" s="20">
        <v>690</v>
      </c>
      <c r="E217" s="27">
        <f t="shared" si="24"/>
        <v>4</v>
      </c>
      <c r="F217" s="27">
        <f t="shared" si="25"/>
        <v>1</v>
      </c>
      <c r="G217" s="28">
        <f t="shared" si="26"/>
        <v>5.7971014492753624E-3</v>
      </c>
      <c r="H217" s="29">
        <f t="shared" si="27"/>
        <v>172.5</v>
      </c>
      <c r="I217" s="39">
        <f>VLOOKUP(A217,stat,7,0)</f>
        <v>74.67</v>
      </c>
      <c r="J217" s="39">
        <f>VLOOKUP(A217,stat,8,0)</f>
        <v>90.01</v>
      </c>
      <c r="K217" s="39">
        <f t="shared" si="28"/>
        <v>515.22300000000007</v>
      </c>
      <c r="L217" s="39">
        <f t="shared" si="29"/>
        <v>463.75222230000008</v>
      </c>
      <c r="M217" s="40">
        <f t="shared" si="30"/>
        <v>115.93805557500002</v>
      </c>
    </row>
    <row r="218" spans="1:13" s="30" customFormat="1" ht="16.5" customHeight="1" x14ac:dyDescent="0.2">
      <c r="A218" s="21" t="s">
        <v>294</v>
      </c>
      <c r="B218" s="21" t="s">
        <v>460</v>
      </c>
      <c r="C218" s="21" t="s">
        <v>461</v>
      </c>
      <c r="D218" s="20">
        <v>175</v>
      </c>
      <c r="E218" s="27">
        <f t="shared" si="24"/>
        <v>1</v>
      </c>
      <c r="F218" s="27">
        <f t="shared" si="25"/>
        <v>0</v>
      </c>
      <c r="G218" s="28">
        <f t="shared" si="26"/>
        <v>5.7142857142857143E-3</v>
      </c>
      <c r="H218" s="29">
        <f t="shared" si="27"/>
        <v>175</v>
      </c>
      <c r="I218" s="39">
        <f>VLOOKUP(A218,stat,7,0)</f>
        <v>79.2</v>
      </c>
      <c r="J218" s="39">
        <f>VLOOKUP(A218,stat,8,0)</f>
        <v>90.3</v>
      </c>
      <c r="K218" s="39">
        <f t="shared" si="28"/>
        <v>138.6</v>
      </c>
      <c r="L218" s="39">
        <f t="shared" si="29"/>
        <v>125.1558</v>
      </c>
      <c r="M218" s="40">
        <f t="shared" si="30"/>
        <v>125.1558</v>
      </c>
    </row>
    <row r="219" spans="1:13" s="30" customFormat="1" ht="16.5" customHeight="1" x14ac:dyDescent="0.2">
      <c r="A219" s="21" t="s">
        <v>301</v>
      </c>
      <c r="B219" s="21" t="s">
        <v>460</v>
      </c>
      <c r="C219" s="21" t="s">
        <v>461</v>
      </c>
      <c r="D219" s="20">
        <v>910</v>
      </c>
      <c r="E219" s="27">
        <f t="shared" si="24"/>
        <v>5</v>
      </c>
      <c r="F219" s="27">
        <f t="shared" si="25"/>
        <v>1</v>
      </c>
      <c r="G219" s="28">
        <f t="shared" si="26"/>
        <v>5.4945054945054949E-3</v>
      </c>
      <c r="H219" s="29">
        <f t="shared" si="27"/>
        <v>182</v>
      </c>
      <c r="I219" s="39">
        <f>VLOOKUP(A219,stat,7,0)</f>
        <v>71.510000000000005</v>
      </c>
      <c r="J219" s="39">
        <f>VLOOKUP(A219,stat,8,0)</f>
        <v>86.38</v>
      </c>
      <c r="K219" s="39">
        <f t="shared" si="28"/>
        <v>650.7410000000001</v>
      </c>
      <c r="L219" s="39">
        <f t="shared" si="29"/>
        <v>562.1100758</v>
      </c>
      <c r="M219" s="40">
        <f t="shared" si="30"/>
        <v>112.42201516</v>
      </c>
    </row>
    <row r="220" spans="1:13" s="30" customFormat="1" ht="16.5" customHeight="1" x14ac:dyDescent="0.2">
      <c r="A220" s="21" t="s">
        <v>304</v>
      </c>
      <c r="B220" s="21" t="s">
        <v>460</v>
      </c>
      <c r="C220" s="21" t="s">
        <v>461</v>
      </c>
      <c r="D220" s="20">
        <v>548</v>
      </c>
      <c r="E220" s="27">
        <f t="shared" si="24"/>
        <v>3</v>
      </c>
      <c r="F220" s="27">
        <f t="shared" si="25"/>
        <v>0</v>
      </c>
      <c r="G220" s="28">
        <f t="shared" si="26"/>
        <v>5.4744525547445258E-3</v>
      </c>
      <c r="H220" s="29">
        <f t="shared" si="27"/>
        <v>182.66666666666666</v>
      </c>
      <c r="I220" s="39">
        <f>VLOOKUP(A220,stat,7,0)</f>
        <v>74.86</v>
      </c>
      <c r="J220" s="39">
        <f>VLOOKUP(A220,stat,8,0)</f>
        <v>87.63</v>
      </c>
      <c r="K220" s="39">
        <f t="shared" si="28"/>
        <v>410.2328</v>
      </c>
      <c r="L220" s="39">
        <f t="shared" si="29"/>
        <v>359.48700264000001</v>
      </c>
      <c r="M220" s="40">
        <f t="shared" si="30"/>
        <v>119.82900088000001</v>
      </c>
    </row>
    <row r="221" spans="1:13" s="30" customFormat="1" ht="16.5" customHeight="1" x14ac:dyDescent="0.2">
      <c r="A221" s="21" t="s">
        <v>296</v>
      </c>
      <c r="B221" s="21" t="s">
        <v>460</v>
      </c>
      <c r="C221" s="21" t="s">
        <v>461</v>
      </c>
      <c r="D221" s="20">
        <v>246</v>
      </c>
      <c r="E221" s="27">
        <f t="shared" si="24"/>
        <v>1</v>
      </c>
      <c r="F221" s="27">
        <f t="shared" si="25"/>
        <v>0</v>
      </c>
      <c r="G221" s="28">
        <f t="shared" si="26"/>
        <v>4.0650406504065045E-3</v>
      </c>
      <c r="H221" s="29">
        <f t="shared" si="27"/>
        <v>245.99999999999997</v>
      </c>
      <c r="I221" s="39">
        <f>VLOOKUP(A221,stat,7,0)</f>
        <v>77.260000000000005</v>
      </c>
      <c r="J221" s="39">
        <f>VLOOKUP(A221,stat,8,0)</f>
        <v>92.19</v>
      </c>
      <c r="K221" s="39">
        <f t="shared" si="28"/>
        <v>190.05960000000002</v>
      </c>
      <c r="L221" s="39">
        <f t="shared" si="29"/>
        <v>175.21594524</v>
      </c>
      <c r="M221" s="40">
        <f t="shared" si="30"/>
        <v>175.21594524</v>
      </c>
    </row>
    <row r="222" spans="1:13" s="30" customFormat="1" ht="16.5" customHeight="1" x14ac:dyDescent="0.2">
      <c r="A222" s="21" t="s">
        <v>292</v>
      </c>
      <c r="B222" s="21" t="s">
        <v>460</v>
      </c>
      <c r="C222" s="21" t="s">
        <v>461</v>
      </c>
      <c r="D222" s="20">
        <v>799</v>
      </c>
      <c r="E222" s="27">
        <f t="shared" si="24"/>
        <v>3</v>
      </c>
      <c r="F222" s="27">
        <f t="shared" si="25"/>
        <v>0</v>
      </c>
      <c r="G222" s="28">
        <f t="shared" si="26"/>
        <v>3.7546933667083854E-3</v>
      </c>
      <c r="H222" s="29">
        <f t="shared" si="27"/>
        <v>266.33333333333331</v>
      </c>
      <c r="I222" s="39">
        <f>VLOOKUP(A222,stat,7,0)</f>
        <v>75.459999999999994</v>
      </c>
      <c r="J222" s="39">
        <f>VLOOKUP(A222,stat,8,0)</f>
        <v>84.32</v>
      </c>
      <c r="K222" s="39">
        <f t="shared" si="28"/>
        <v>602.92539999999997</v>
      </c>
      <c r="L222" s="39">
        <f t="shared" si="29"/>
        <v>508.38669727999991</v>
      </c>
      <c r="M222" s="40">
        <f t="shared" si="30"/>
        <v>169.46223242666665</v>
      </c>
    </row>
    <row r="223" spans="1:13" s="30" customFormat="1" ht="16.5" customHeight="1" x14ac:dyDescent="0.2">
      <c r="A223" s="21" t="s">
        <v>291</v>
      </c>
      <c r="B223" s="21" t="s">
        <v>460</v>
      </c>
      <c r="C223" s="21" t="s">
        <v>461</v>
      </c>
      <c r="D223" s="20">
        <v>279</v>
      </c>
      <c r="E223" s="27">
        <f t="shared" si="24"/>
        <v>1</v>
      </c>
      <c r="F223" s="27">
        <f t="shared" si="25"/>
        <v>0</v>
      </c>
      <c r="G223" s="28">
        <f t="shared" si="26"/>
        <v>3.5842293906810036E-3</v>
      </c>
      <c r="H223" s="29">
        <f t="shared" si="27"/>
        <v>279</v>
      </c>
      <c r="I223" s="39">
        <f>VLOOKUP(A223,stat,7,0)</f>
        <v>72.900000000000006</v>
      </c>
      <c r="J223" s="39">
        <f>VLOOKUP(A223,stat,8,0)</f>
        <v>84.28</v>
      </c>
      <c r="K223" s="39">
        <f t="shared" si="28"/>
        <v>203.39100000000002</v>
      </c>
      <c r="L223" s="39">
        <f t="shared" si="29"/>
        <v>171.41793480000001</v>
      </c>
      <c r="M223" s="40">
        <f t="shared" si="30"/>
        <v>171.41793480000001</v>
      </c>
    </row>
    <row r="224" spans="1:13" s="30" customFormat="1" ht="16.5" customHeight="1" x14ac:dyDescent="0.2">
      <c r="A224" s="21" t="s">
        <v>302</v>
      </c>
      <c r="B224" s="21" t="s">
        <v>460</v>
      </c>
      <c r="C224" s="21" t="s">
        <v>461</v>
      </c>
      <c r="D224" s="20">
        <v>535</v>
      </c>
      <c r="E224" s="27">
        <f t="shared" si="24"/>
        <v>1</v>
      </c>
      <c r="F224" s="27">
        <f t="shared" si="25"/>
        <v>0</v>
      </c>
      <c r="G224" s="28">
        <f t="shared" si="26"/>
        <v>1.869158878504673E-3</v>
      </c>
      <c r="H224" s="29">
        <f t="shared" si="27"/>
        <v>535</v>
      </c>
      <c r="I224" s="39">
        <f>VLOOKUP(A224,stat,7,0)</f>
        <v>74.540000000000006</v>
      </c>
      <c r="J224" s="39">
        <f>VLOOKUP(A224,stat,8,0)</f>
        <v>90.09</v>
      </c>
      <c r="K224" s="39">
        <f t="shared" si="28"/>
        <v>398.78899999999999</v>
      </c>
      <c r="L224" s="39">
        <f t="shared" si="29"/>
        <v>359.2690101</v>
      </c>
      <c r="M224" s="40">
        <f t="shared" si="30"/>
        <v>359.2690101</v>
      </c>
    </row>
    <row r="225" spans="1:13" s="30" customFormat="1" ht="16.5" customHeight="1" x14ac:dyDescent="0.2">
      <c r="A225" s="21" t="s">
        <v>295</v>
      </c>
      <c r="B225" s="21" t="s">
        <v>462</v>
      </c>
      <c r="C225" s="21" t="s">
        <v>463</v>
      </c>
      <c r="D225" s="20">
        <v>202</v>
      </c>
      <c r="E225" s="27">
        <f t="shared" si="24"/>
        <v>96</v>
      </c>
      <c r="F225" s="27">
        <f t="shared" si="25"/>
        <v>28</v>
      </c>
      <c r="G225" s="28">
        <f t="shared" si="26"/>
        <v>0.47524752475247523</v>
      </c>
      <c r="H225" s="29">
        <f t="shared" si="27"/>
        <v>2.104166666666667</v>
      </c>
      <c r="I225" s="39">
        <f>VLOOKUP(A225,stat,7,0)</f>
        <v>74.63</v>
      </c>
      <c r="J225" s="39">
        <f>VLOOKUP(A225,stat,8,0)</f>
        <v>85.63</v>
      </c>
      <c r="K225" s="39">
        <f t="shared" si="28"/>
        <v>150.75259999999997</v>
      </c>
      <c r="L225" s="39">
        <f t="shared" si="29"/>
        <v>129.08945137999999</v>
      </c>
      <c r="M225" s="40">
        <f t="shared" si="30"/>
        <v>1.3446817852083333</v>
      </c>
    </row>
    <row r="226" spans="1:13" s="30" customFormat="1" ht="16.5" customHeight="1" x14ac:dyDescent="0.2">
      <c r="A226" s="21" t="s">
        <v>438</v>
      </c>
      <c r="B226" s="21" t="s">
        <v>462</v>
      </c>
      <c r="C226" s="21" t="s">
        <v>463</v>
      </c>
      <c r="D226" s="20">
        <v>26</v>
      </c>
      <c r="E226" s="27">
        <f t="shared" si="24"/>
        <v>10</v>
      </c>
      <c r="F226" s="27">
        <f t="shared" si="25"/>
        <v>3</v>
      </c>
      <c r="G226" s="28">
        <f t="shared" si="26"/>
        <v>0.38461538461538464</v>
      </c>
      <c r="H226" s="29">
        <f t="shared" si="27"/>
        <v>2.5999999999999996</v>
      </c>
      <c r="I226" s="39">
        <f>VLOOKUP(A226,stat,7,0)</f>
        <v>80.31</v>
      </c>
      <c r="J226" s="39">
        <f>VLOOKUP(A226,stat,8,0)</f>
        <v>92.25</v>
      </c>
      <c r="K226" s="39">
        <f t="shared" si="28"/>
        <v>20.880600000000001</v>
      </c>
      <c r="L226" s="39">
        <f t="shared" si="29"/>
        <v>19.262353500000003</v>
      </c>
      <c r="M226" s="40">
        <f t="shared" si="30"/>
        <v>1.9262353500000002</v>
      </c>
    </row>
    <row r="227" spans="1:13" s="30" customFormat="1" ht="16.5" customHeight="1" x14ac:dyDescent="0.2">
      <c r="A227" s="21" t="s">
        <v>300</v>
      </c>
      <c r="B227" s="21" t="s">
        <v>462</v>
      </c>
      <c r="C227" s="21" t="s">
        <v>463</v>
      </c>
      <c r="D227" s="20">
        <v>54</v>
      </c>
      <c r="E227" s="27">
        <f t="shared" si="24"/>
        <v>20</v>
      </c>
      <c r="F227" s="27">
        <f t="shared" si="25"/>
        <v>6</v>
      </c>
      <c r="G227" s="28">
        <f t="shared" si="26"/>
        <v>0.37037037037037035</v>
      </c>
      <c r="H227" s="29">
        <f t="shared" si="27"/>
        <v>2.7</v>
      </c>
      <c r="I227" s="39">
        <f>VLOOKUP(A227,stat,7,0)</f>
        <v>75.81</v>
      </c>
      <c r="J227" s="39">
        <f>VLOOKUP(A227,stat,8,0)</f>
        <v>88.54</v>
      </c>
      <c r="K227" s="39">
        <f t="shared" si="28"/>
        <v>40.937400000000004</v>
      </c>
      <c r="L227" s="39">
        <f t="shared" si="29"/>
        <v>36.245973960000008</v>
      </c>
      <c r="M227" s="40">
        <f t="shared" si="30"/>
        <v>1.8122986980000004</v>
      </c>
    </row>
    <row r="228" spans="1:13" s="30" customFormat="1" ht="16.5" customHeight="1" x14ac:dyDescent="0.2">
      <c r="A228" s="21" t="s">
        <v>304</v>
      </c>
      <c r="B228" s="21" t="s">
        <v>462</v>
      </c>
      <c r="C228" s="21" t="s">
        <v>463</v>
      </c>
      <c r="D228" s="20">
        <v>79</v>
      </c>
      <c r="E228" s="27">
        <f t="shared" si="24"/>
        <v>28</v>
      </c>
      <c r="F228" s="27">
        <f t="shared" si="25"/>
        <v>8</v>
      </c>
      <c r="G228" s="28">
        <f t="shared" si="26"/>
        <v>0.35443037974683544</v>
      </c>
      <c r="H228" s="29">
        <f t="shared" si="27"/>
        <v>2.8214285714285716</v>
      </c>
      <c r="I228" s="39">
        <f>VLOOKUP(A228,stat,7,0)</f>
        <v>74.86</v>
      </c>
      <c r="J228" s="39">
        <f>VLOOKUP(A228,stat,8,0)</f>
        <v>87.63</v>
      </c>
      <c r="K228" s="39">
        <f t="shared" si="28"/>
        <v>59.139399999999995</v>
      </c>
      <c r="L228" s="39">
        <f t="shared" si="29"/>
        <v>51.823856219999989</v>
      </c>
      <c r="M228" s="40">
        <f t="shared" si="30"/>
        <v>1.8508520078571424</v>
      </c>
    </row>
    <row r="229" spans="1:13" s="30" customFormat="1" ht="16.5" customHeight="1" x14ac:dyDescent="0.2">
      <c r="A229" s="21" t="s">
        <v>437</v>
      </c>
      <c r="B229" s="21" t="s">
        <v>462</v>
      </c>
      <c r="C229" s="21" t="s">
        <v>463</v>
      </c>
      <c r="D229" s="20">
        <v>102</v>
      </c>
      <c r="E229" s="27">
        <f t="shared" si="24"/>
        <v>31</v>
      </c>
      <c r="F229" s="27">
        <f t="shared" si="25"/>
        <v>9</v>
      </c>
      <c r="G229" s="28">
        <f t="shared" si="26"/>
        <v>0.30392156862745096</v>
      </c>
      <c r="H229" s="29">
        <f t="shared" si="27"/>
        <v>3.2903225806451615</v>
      </c>
      <c r="I229" s="39">
        <f>VLOOKUP(A229,stat,7,0)</f>
        <v>74.67</v>
      </c>
      <c r="J229" s="39">
        <f>VLOOKUP(A229,stat,8,0)</f>
        <v>90.01</v>
      </c>
      <c r="K229" s="39">
        <f t="shared" si="28"/>
        <v>76.163399999999996</v>
      </c>
      <c r="L229" s="39">
        <f t="shared" si="29"/>
        <v>68.55467634</v>
      </c>
      <c r="M229" s="40">
        <f t="shared" si="30"/>
        <v>2.2114411722580645</v>
      </c>
    </row>
    <row r="230" spans="1:13" s="30" customFormat="1" ht="16.5" customHeight="1" x14ac:dyDescent="0.2">
      <c r="A230" s="21" t="s">
        <v>293</v>
      </c>
      <c r="B230" s="21" t="s">
        <v>462</v>
      </c>
      <c r="C230" s="21" t="s">
        <v>463</v>
      </c>
      <c r="D230" s="20">
        <v>178</v>
      </c>
      <c r="E230" s="27">
        <f t="shared" si="24"/>
        <v>53</v>
      </c>
      <c r="F230" s="27">
        <f t="shared" si="25"/>
        <v>15</v>
      </c>
      <c r="G230" s="28">
        <f t="shared" si="26"/>
        <v>0.29775280898876405</v>
      </c>
      <c r="H230" s="29">
        <f t="shared" si="27"/>
        <v>3.358490566037736</v>
      </c>
      <c r="I230" s="39">
        <f>VLOOKUP(A230,stat,7,0)</f>
        <v>76.239999999999995</v>
      </c>
      <c r="J230" s="39">
        <f>VLOOKUP(A230,stat,8,0)</f>
        <v>87.31</v>
      </c>
      <c r="K230" s="39">
        <f t="shared" si="28"/>
        <v>135.7072</v>
      </c>
      <c r="L230" s="39">
        <f t="shared" si="29"/>
        <v>118.48595632</v>
      </c>
      <c r="M230" s="40">
        <f t="shared" si="30"/>
        <v>2.2355840815094341</v>
      </c>
    </row>
    <row r="231" spans="1:13" s="30" customFormat="1" ht="16.5" customHeight="1" x14ac:dyDescent="0.2">
      <c r="A231" s="21" t="s">
        <v>298</v>
      </c>
      <c r="B231" s="21" t="s">
        <v>462</v>
      </c>
      <c r="C231" s="21" t="s">
        <v>463</v>
      </c>
      <c r="D231" s="20">
        <v>111</v>
      </c>
      <c r="E231" s="27">
        <f t="shared" si="24"/>
        <v>32</v>
      </c>
      <c r="F231" s="27">
        <f t="shared" si="25"/>
        <v>9</v>
      </c>
      <c r="G231" s="28">
        <f t="shared" si="26"/>
        <v>0.28828828828828829</v>
      </c>
      <c r="H231" s="29">
        <f t="shared" si="27"/>
        <v>3.46875</v>
      </c>
      <c r="I231" s="39">
        <f>VLOOKUP(A231,stat,7,0)</f>
        <v>80.08</v>
      </c>
      <c r="J231" s="39">
        <f>VLOOKUP(A231,stat,8,0)</f>
        <v>88.56</v>
      </c>
      <c r="K231" s="39">
        <f t="shared" si="28"/>
        <v>88.888799999999989</v>
      </c>
      <c r="L231" s="39">
        <f t="shared" si="29"/>
        <v>78.719921279999994</v>
      </c>
      <c r="M231" s="40">
        <f t="shared" si="30"/>
        <v>2.4599975399999998</v>
      </c>
    </row>
    <row r="232" spans="1:13" s="30" customFormat="1" ht="16.5" customHeight="1" x14ac:dyDescent="0.2">
      <c r="A232" s="21" t="s">
        <v>294</v>
      </c>
      <c r="B232" s="21" t="s">
        <v>462</v>
      </c>
      <c r="C232" s="21" t="s">
        <v>463</v>
      </c>
      <c r="D232" s="20">
        <v>22</v>
      </c>
      <c r="E232" s="27">
        <f t="shared" si="24"/>
        <v>5</v>
      </c>
      <c r="F232" s="27">
        <f t="shared" si="25"/>
        <v>1</v>
      </c>
      <c r="G232" s="28">
        <f t="shared" si="26"/>
        <v>0.22727272727272727</v>
      </c>
      <c r="H232" s="29">
        <f t="shared" si="27"/>
        <v>4.4000000000000004</v>
      </c>
      <c r="I232" s="39">
        <f>VLOOKUP(A232,stat,7,0)</f>
        <v>79.2</v>
      </c>
      <c r="J232" s="39">
        <f>VLOOKUP(A232,stat,8,0)</f>
        <v>90.3</v>
      </c>
      <c r="K232" s="39">
        <f t="shared" si="28"/>
        <v>17.423999999999999</v>
      </c>
      <c r="L232" s="39">
        <f t="shared" si="29"/>
        <v>15.733871999999998</v>
      </c>
      <c r="M232" s="40">
        <f t="shared" si="30"/>
        <v>3.1467743999999995</v>
      </c>
    </row>
    <row r="233" spans="1:13" s="30" customFormat="1" ht="16.5" customHeight="1" x14ac:dyDescent="0.2">
      <c r="A233" s="21" t="s">
        <v>296</v>
      </c>
      <c r="B233" s="21" t="s">
        <v>462</v>
      </c>
      <c r="C233" s="21" t="s">
        <v>463</v>
      </c>
      <c r="D233" s="20">
        <v>87</v>
      </c>
      <c r="E233" s="27">
        <f t="shared" si="24"/>
        <v>19</v>
      </c>
      <c r="F233" s="27">
        <f t="shared" si="25"/>
        <v>5</v>
      </c>
      <c r="G233" s="28">
        <f t="shared" si="26"/>
        <v>0.21839080459770116</v>
      </c>
      <c r="H233" s="29">
        <f t="shared" si="27"/>
        <v>4.5789473684210522</v>
      </c>
      <c r="I233" s="39">
        <f>VLOOKUP(A233,stat,7,0)</f>
        <v>77.260000000000005</v>
      </c>
      <c r="J233" s="39">
        <f>VLOOKUP(A233,stat,8,0)</f>
        <v>92.19</v>
      </c>
      <c r="K233" s="39">
        <f t="shared" si="28"/>
        <v>67.216200000000015</v>
      </c>
      <c r="L233" s="39">
        <f t="shared" si="29"/>
        <v>61.966614780000008</v>
      </c>
      <c r="M233" s="40">
        <f t="shared" si="30"/>
        <v>3.2614007778947371</v>
      </c>
    </row>
    <row r="234" spans="1:13" s="30" customFormat="1" ht="16.5" customHeight="1" x14ac:dyDescent="0.2">
      <c r="A234" s="21" t="s">
        <v>302</v>
      </c>
      <c r="B234" s="21" t="s">
        <v>462</v>
      </c>
      <c r="C234" s="21" t="s">
        <v>463</v>
      </c>
      <c r="D234" s="20">
        <v>83</v>
      </c>
      <c r="E234" s="27">
        <f t="shared" si="24"/>
        <v>17</v>
      </c>
      <c r="F234" s="27">
        <f t="shared" si="25"/>
        <v>5</v>
      </c>
      <c r="G234" s="28">
        <f t="shared" si="26"/>
        <v>0.20481927710843373</v>
      </c>
      <c r="H234" s="29">
        <f t="shared" si="27"/>
        <v>4.882352941176471</v>
      </c>
      <c r="I234" s="39">
        <f>VLOOKUP(A234,stat,7,0)</f>
        <v>74.540000000000006</v>
      </c>
      <c r="J234" s="39">
        <f>VLOOKUP(A234,stat,8,0)</f>
        <v>90.09</v>
      </c>
      <c r="K234" s="39">
        <f t="shared" si="28"/>
        <v>61.868200000000009</v>
      </c>
      <c r="L234" s="39">
        <f t="shared" si="29"/>
        <v>55.737061380000014</v>
      </c>
      <c r="M234" s="40">
        <f t="shared" si="30"/>
        <v>3.2786506694117654</v>
      </c>
    </row>
    <row r="235" spans="1:13" s="30" customFormat="1" ht="16.5" customHeight="1" x14ac:dyDescent="0.2">
      <c r="A235" s="21" t="s">
        <v>292</v>
      </c>
      <c r="B235" s="21" t="s">
        <v>462</v>
      </c>
      <c r="C235" s="21" t="s">
        <v>463</v>
      </c>
      <c r="D235" s="20">
        <v>245</v>
      </c>
      <c r="E235" s="27">
        <f t="shared" si="24"/>
        <v>46</v>
      </c>
      <c r="F235" s="27">
        <f t="shared" si="25"/>
        <v>13</v>
      </c>
      <c r="G235" s="28">
        <f t="shared" si="26"/>
        <v>0.18775510204081633</v>
      </c>
      <c r="H235" s="29">
        <f t="shared" si="27"/>
        <v>5.3260869565217392</v>
      </c>
      <c r="I235" s="39">
        <f>VLOOKUP(A235,stat,7,0)</f>
        <v>75.459999999999994</v>
      </c>
      <c r="J235" s="39">
        <f>VLOOKUP(A235,stat,8,0)</f>
        <v>84.32</v>
      </c>
      <c r="K235" s="39">
        <f t="shared" si="28"/>
        <v>184.87699999999998</v>
      </c>
      <c r="L235" s="39">
        <f t="shared" si="29"/>
        <v>155.88828639999997</v>
      </c>
      <c r="M235" s="40">
        <f t="shared" si="30"/>
        <v>3.388875791304347</v>
      </c>
    </row>
    <row r="236" spans="1:13" s="30" customFormat="1" ht="16.5" customHeight="1" x14ac:dyDescent="0.2">
      <c r="A236" s="21" t="s">
        <v>299</v>
      </c>
      <c r="B236" s="21" t="s">
        <v>462</v>
      </c>
      <c r="C236" s="21" t="s">
        <v>463</v>
      </c>
      <c r="D236" s="20">
        <v>147</v>
      </c>
      <c r="E236" s="27">
        <f t="shared" si="24"/>
        <v>25</v>
      </c>
      <c r="F236" s="27">
        <f t="shared" si="25"/>
        <v>7</v>
      </c>
      <c r="G236" s="28">
        <f t="shared" si="26"/>
        <v>0.17006802721088435</v>
      </c>
      <c r="H236" s="29">
        <f t="shared" si="27"/>
        <v>5.88</v>
      </c>
      <c r="I236" s="39">
        <f>VLOOKUP(A236,stat,7,0)</f>
        <v>73.62</v>
      </c>
      <c r="J236" s="39">
        <f>VLOOKUP(A236,stat,8,0)</f>
        <v>84.5</v>
      </c>
      <c r="K236" s="39">
        <f t="shared" si="28"/>
        <v>108.22140000000002</v>
      </c>
      <c r="L236" s="39">
        <f t="shared" si="29"/>
        <v>91.447083000000021</v>
      </c>
      <c r="M236" s="40">
        <f t="shared" si="30"/>
        <v>3.6578833200000007</v>
      </c>
    </row>
    <row r="237" spans="1:13" s="30" customFormat="1" ht="16.5" customHeight="1" x14ac:dyDescent="0.2">
      <c r="A237" s="21" t="s">
        <v>291</v>
      </c>
      <c r="B237" s="21" t="s">
        <v>462</v>
      </c>
      <c r="C237" s="21" t="s">
        <v>463</v>
      </c>
      <c r="D237" s="20">
        <v>100</v>
      </c>
      <c r="E237" s="27">
        <f t="shared" si="24"/>
        <v>17</v>
      </c>
      <c r="F237" s="27">
        <f t="shared" si="25"/>
        <v>5</v>
      </c>
      <c r="G237" s="28">
        <f t="shared" si="26"/>
        <v>0.17</v>
      </c>
      <c r="H237" s="29">
        <f t="shared" si="27"/>
        <v>5.8823529411764701</v>
      </c>
      <c r="I237" s="39">
        <f>VLOOKUP(A237,stat,7,0)</f>
        <v>72.900000000000006</v>
      </c>
      <c r="J237" s="39">
        <f>VLOOKUP(A237,stat,8,0)</f>
        <v>84.28</v>
      </c>
      <c r="K237" s="39">
        <f t="shared" si="28"/>
        <v>72.900000000000006</v>
      </c>
      <c r="L237" s="39">
        <f t="shared" si="29"/>
        <v>61.440120000000007</v>
      </c>
      <c r="M237" s="40">
        <f t="shared" si="30"/>
        <v>3.6141247058823534</v>
      </c>
    </row>
    <row r="238" spans="1:13" s="30" customFormat="1" ht="16.5" customHeight="1" x14ac:dyDescent="0.2">
      <c r="A238" s="21" t="s">
        <v>303</v>
      </c>
      <c r="B238" s="21" t="s">
        <v>462</v>
      </c>
      <c r="C238" s="21" t="s">
        <v>463</v>
      </c>
      <c r="D238" s="20">
        <v>39</v>
      </c>
      <c r="E238" s="27">
        <f t="shared" si="24"/>
        <v>6</v>
      </c>
      <c r="F238" s="27">
        <f t="shared" si="25"/>
        <v>1</v>
      </c>
      <c r="G238" s="28">
        <f t="shared" si="26"/>
        <v>0.15384615384615385</v>
      </c>
      <c r="H238" s="29">
        <f t="shared" si="27"/>
        <v>6.5</v>
      </c>
      <c r="I238" s="39">
        <f>VLOOKUP(A238,stat,7,0)</f>
        <v>79.540000000000006</v>
      </c>
      <c r="J238" s="39">
        <f>VLOOKUP(A238,stat,8,0)</f>
        <v>89</v>
      </c>
      <c r="K238" s="39">
        <f t="shared" si="28"/>
        <v>31.020600000000005</v>
      </c>
      <c r="L238" s="39">
        <f t="shared" si="29"/>
        <v>27.608334000000003</v>
      </c>
      <c r="M238" s="40">
        <f t="shared" si="30"/>
        <v>4.6013890000000002</v>
      </c>
    </row>
    <row r="239" spans="1:13" s="30" customFormat="1" ht="16.5" customHeight="1" x14ac:dyDescent="0.2">
      <c r="A239" s="21" t="s">
        <v>290</v>
      </c>
      <c r="B239" s="21" t="s">
        <v>462</v>
      </c>
      <c r="C239" s="21" t="s">
        <v>463</v>
      </c>
      <c r="D239" s="20">
        <v>32</v>
      </c>
      <c r="E239" s="27">
        <f t="shared" si="24"/>
        <v>4</v>
      </c>
      <c r="F239" s="27">
        <f t="shared" si="25"/>
        <v>1</v>
      </c>
      <c r="G239" s="28">
        <f t="shared" si="26"/>
        <v>0.125</v>
      </c>
      <c r="H239" s="29">
        <f t="shared" si="27"/>
        <v>8</v>
      </c>
      <c r="I239" s="39">
        <f>VLOOKUP(A239,stat,7,0)</f>
        <v>70.97</v>
      </c>
      <c r="J239" s="39">
        <f>VLOOKUP(A239,stat,8,0)</f>
        <v>80.22</v>
      </c>
      <c r="K239" s="39">
        <f t="shared" si="28"/>
        <v>22.7104</v>
      </c>
      <c r="L239" s="39">
        <f t="shared" si="29"/>
        <v>18.21828288</v>
      </c>
      <c r="M239" s="40">
        <f t="shared" si="30"/>
        <v>4.5545707200000001</v>
      </c>
    </row>
    <row r="240" spans="1:13" s="30" customFormat="1" ht="16.5" customHeight="1" x14ac:dyDescent="0.2">
      <c r="A240" s="21" t="s">
        <v>289</v>
      </c>
      <c r="B240" s="21" t="s">
        <v>462</v>
      </c>
      <c r="C240" s="21" t="s">
        <v>463</v>
      </c>
      <c r="D240" s="20">
        <v>49</v>
      </c>
      <c r="E240" s="27">
        <f t="shared" si="24"/>
        <v>6</v>
      </c>
      <c r="F240" s="27">
        <f t="shared" si="25"/>
        <v>1</v>
      </c>
      <c r="G240" s="28">
        <f t="shared" si="26"/>
        <v>0.12244897959183673</v>
      </c>
      <c r="H240" s="29">
        <f t="shared" si="27"/>
        <v>8.1666666666666661</v>
      </c>
      <c r="I240" s="39">
        <f>VLOOKUP(A240,stat,7,0)</f>
        <v>77.510000000000005</v>
      </c>
      <c r="J240" s="39">
        <f>VLOOKUP(A240,stat,8,0)</f>
        <v>90.73</v>
      </c>
      <c r="K240" s="39">
        <f t="shared" si="28"/>
        <v>37.979900000000001</v>
      </c>
      <c r="L240" s="39">
        <f t="shared" si="29"/>
        <v>34.459163270000005</v>
      </c>
      <c r="M240" s="40">
        <f t="shared" si="30"/>
        <v>5.7431938783333338</v>
      </c>
    </row>
    <row r="241" spans="1:13" s="30" customFormat="1" ht="16.5" customHeight="1" x14ac:dyDescent="0.2">
      <c r="A241" s="21" t="s">
        <v>301</v>
      </c>
      <c r="B241" s="21" t="s">
        <v>462</v>
      </c>
      <c r="C241" s="21" t="s">
        <v>463</v>
      </c>
      <c r="D241" s="20">
        <v>156</v>
      </c>
      <c r="E241" s="27">
        <f t="shared" si="24"/>
        <v>15</v>
      </c>
      <c r="F241" s="27">
        <f t="shared" si="25"/>
        <v>4</v>
      </c>
      <c r="G241" s="28">
        <f t="shared" si="26"/>
        <v>9.6153846153846159E-2</v>
      </c>
      <c r="H241" s="29">
        <f t="shared" si="27"/>
        <v>10.399999999999999</v>
      </c>
      <c r="I241" s="39">
        <f>VLOOKUP(A241,stat,7,0)</f>
        <v>71.510000000000005</v>
      </c>
      <c r="J241" s="39">
        <f>VLOOKUP(A241,stat,8,0)</f>
        <v>86.38</v>
      </c>
      <c r="K241" s="39">
        <f t="shared" si="28"/>
        <v>111.55560000000001</v>
      </c>
      <c r="L241" s="39">
        <f t="shared" si="29"/>
        <v>96.361727280000011</v>
      </c>
      <c r="M241" s="40">
        <f t="shared" si="30"/>
        <v>6.4241151520000006</v>
      </c>
    </row>
    <row r="242" spans="1:13" ht="16.5" customHeight="1" x14ac:dyDescent="0.2">
      <c r="A242" s="21" t="s">
        <v>300</v>
      </c>
      <c r="B242" s="21" t="s">
        <v>580</v>
      </c>
      <c r="C242" s="21" t="s">
        <v>581</v>
      </c>
      <c r="D242" s="20">
        <v>46</v>
      </c>
      <c r="E242" s="27">
        <f t="shared" si="24"/>
        <v>9</v>
      </c>
      <c r="F242" s="27">
        <f t="shared" si="25"/>
        <v>2</v>
      </c>
      <c r="G242" s="28">
        <f t="shared" si="26"/>
        <v>0.19565217391304349</v>
      </c>
      <c r="H242" s="29">
        <f t="shared" si="27"/>
        <v>5.1111111111111107</v>
      </c>
      <c r="I242" s="39">
        <f>VLOOKUP(A242,stat,7,0)</f>
        <v>75.81</v>
      </c>
      <c r="J242" s="39">
        <f>VLOOKUP(A242,stat,8,0)</f>
        <v>88.54</v>
      </c>
      <c r="K242" s="39">
        <f t="shared" si="28"/>
        <v>34.872600000000006</v>
      </c>
      <c r="L242" s="39">
        <f t="shared" si="29"/>
        <v>30.876200040000008</v>
      </c>
      <c r="M242" s="40">
        <f t="shared" si="30"/>
        <v>3.4306888933333344</v>
      </c>
    </row>
    <row r="243" spans="1:13" s="30" customFormat="1" ht="16.5" customHeight="1" x14ac:dyDescent="0.2">
      <c r="A243" s="21" t="s">
        <v>438</v>
      </c>
      <c r="B243" s="21" t="s">
        <v>580</v>
      </c>
      <c r="C243" s="21" t="s">
        <v>581</v>
      </c>
      <c r="D243" s="20">
        <v>19</v>
      </c>
      <c r="E243" s="27">
        <f t="shared" si="24"/>
        <v>3</v>
      </c>
      <c r="F243" s="27">
        <f t="shared" si="25"/>
        <v>0</v>
      </c>
      <c r="G243" s="28">
        <f t="shared" si="26"/>
        <v>0.15789473684210525</v>
      </c>
      <c r="H243" s="29">
        <f t="shared" si="27"/>
        <v>6.3333333333333339</v>
      </c>
      <c r="I243" s="39">
        <f>VLOOKUP(A243,stat,7,0)</f>
        <v>80.31</v>
      </c>
      <c r="J243" s="39">
        <f>VLOOKUP(A243,stat,8,0)</f>
        <v>92.25</v>
      </c>
      <c r="K243" s="39">
        <f t="shared" si="28"/>
        <v>15.258900000000001</v>
      </c>
      <c r="L243" s="39">
        <f t="shared" si="29"/>
        <v>14.07633525</v>
      </c>
      <c r="M243" s="40">
        <f t="shared" si="30"/>
        <v>4.6921117499999996</v>
      </c>
    </row>
    <row r="244" spans="1:13" s="30" customFormat="1" ht="16.5" customHeight="1" x14ac:dyDescent="0.2">
      <c r="A244" s="21" t="s">
        <v>298</v>
      </c>
      <c r="B244" s="21" t="s">
        <v>580</v>
      </c>
      <c r="C244" s="21" t="s">
        <v>581</v>
      </c>
      <c r="D244" s="20">
        <v>133</v>
      </c>
      <c r="E244" s="27">
        <f t="shared" si="24"/>
        <v>12</v>
      </c>
      <c r="F244" s="27">
        <f t="shared" si="25"/>
        <v>3</v>
      </c>
      <c r="G244" s="28">
        <f t="shared" si="26"/>
        <v>9.0225563909774431E-2</v>
      </c>
      <c r="H244" s="29">
        <f t="shared" si="27"/>
        <v>11.083333333333334</v>
      </c>
      <c r="I244" s="39">
        <f>VLOOKUP(A244,stat,7,0)</f>
        <v>80.08</v>
      </c>
      <c r="J244" s="39">
        <f>VLOOKUP(A244,stat,8,0)</f>
        <v>88.56</v>
      </c>
      <c r="K244" s="39">
        <f t="shared" si="28"/>
        <v>106.5064</v>
      </c>
      <c r="L244" s="39">
        <f t="shared" si="29"/>
        <v>94.322067840000003</v>
      </c>
      <c r="M244" s="40">
        <f t="shared" si="30"/>
        <v>7.8601723200000002</v>
      </c>
    </row>
    <row r="245" spans="1:13" s="30" customFormat="1" ht="16.5" customHeight="1" x14ac:dyDescent="0.2">
      <c r="A245" s="21" t="s">
        <v>304</v>
      </c>
      <c r="B245" s="21" t="s">
        <v>580</v>
      </c>
      <c r="C245" s="21" t="s">
        <v>581</v>
      </c>
      <c r="D245" s="20">
        <v>252</v>
      </c>
      <c r="E245" s="27">
        <f t="shared" si="24"/>
        <v>20</v>
      </c>
      <c r="F245" s="27">
        <f t="shared" si="25"/>
        <v>6</v>
      </c>
      <c r="G245" s="28">
        <f t="shared" si="26"/>
        <v>7.9365079365079361E-2</v>
      </c>
      <c r="H245" s="29">
        <f t="shared" si="27"/>
        <v>12.600000000000001</v>
      </c>
      <c r="I245" s="39">
        <f>VLOOKUP(A245,stat,7,0)</f>
        <v>74.86</v>
      </c>
      <c r="J245" s="39">
        <f>VLOOKUP(A245,stat,8,0)</f>
        <v>87.63</v>
      </c>
      <c r="K245" s="39">
        <f t="shared" si="28"/>
        <v>188.6472</v>
      </c>
      <c r="L245" s="39">
        <f t="shared" si="29"/>
        <v>165.31154135999998</v>
      </c>
      <c r="M245" s="40">
        <f t="shared" si="30"/>
        <v>8.2655770679999989</v>
      </c>
    </row>
    <row r="246" spans="1:13" s="30" customFormat="1" ht="16.5" customHeight="1" x14ac:dyDescent="0.2">
      <c r="A246" s="21" t="s">
        <v>295</v>
      </c>
      <c r="B246" s="21" t="s">
        <v>580</v>
      </c>
      <c r="C246" s="21" t="s">
        <v>581</v>
      </c>
      <c r="D246" s="20">
        <v>197</v>
      </c>
      <c r="E246" s="27">
        <f t="shared" si="24"/>
        <v>14</v>
      </c>
      <c r="F246" s="27">
        <f t="shared" si="25"/>
        <v>4</v>
      </c>
      <c r="G246" s="28">
        <f t="shared" si="26"/>
        <v>7.1065989847715741E-2</v>
      </c>
      <c r="H246" s="29">
        <f t="shared" si="27"/>
        <v>14.071428571428571</v>
      </c>
      <c r="I246" s="39">
        <f>VLOOKUP(A246,stat,7,0)</f>
        <v>74.63</v>
      </c>
      <c r="J246" s="39">
        <f>VLOOKUP(A246,stat,8,0)</f>
        <v>85.63</v>
      </c>
      <c r="K246" s="39">
        <f t="shared" si="28"/>
        <v>147.02109999999999</v>
      </c>
      <c r="L246" s="39">
        <f t="shared" si="29"/>
        <v>125.89416792999998</v>
      </c>
      <c r="M246" s="40">
        <f t="shared" si="30"/>
        <v>8.99244056642857</v>
      </c>
    </row>
    <row r="247" spans="1:13" s="30" customFormat="1" ht="16.5" customHeight="1" x14ac:dyDescent="0.2">
      <c r="A247" s="21" t="s">
        <v>437</v>
      </c>
      <c r="B247" s="21" t="s">
        <v>580</v>
      </c>
      <c r="C247" s="21" t="s">
        <v>581</v>
      </c>
      <c r="D247" s="20">
        <v>58</v>
      </c>
      <c r="E247" s="27">
        <f t="shared" si="24"/>
        <v>2</v>
      </c>
      <c r="F247" s="27">
        <f t="shared" si="25"/>
        <v>0</v>
      </c>
      <c r="G247" s="28">
        <f t="shared" si="26"/>
        <v>3.4482758620689655E-2</v>
      </c>
      <c r="H247" s="29">
        <f t="shared" si="27"/>
        <v>29</v>
      </c>
      <c r="I247" s="39">
        <f>VLOOKUP(A247,stat,7,0)</f>
        <v>74.67</v>
      </c>
      <c r="J247" s="39">
        <f>VLOOKUP(A247,stat,8,0)</f>
        <v>90.01</v>
      </c>
      <c r="K247" s="39">
        <f t="shared" si="28"/>
        <v>43.308599999999998</v>
      </c>
      <c r="L247" s="39">
        <f t="shared" si="29"/>
        <v>38.98207086</v>
      </c>
      <c r="M247" s="40">
        <f t="shared" si="30"/>
        <v>19.49103543</v>
      </c>
    </row>
    <row r="248" spans="1:13" s="30" customFormat="1" ht="16.5" customHeight="1" x14ac:dyDescent="0.2">
      <c r="A248" s="21" t="s">
        <v>303</v>
      </c>
      <c r="B248" s="21" t="s">
        <v>580</v>
      </c>
      <c r="C248" s="21" t="s">
        <v>581</v>
      </c>
      <c r="D248" s="20">
        <v>29</v>
      </c>
      <c r="E248" s="27">
        <f t="shared" si="24"/>
        <v>1</v>
      </c>
      <c r="F248" s="27">
        <f t="shared" si="25"/>
        <v>0</v>
      </c>
      <c r="G248" s="28">
        <f t="shared" si="26"/>
        <v>3.4482758620689655E-2</v>
      </c>
      <c r="H248" s="29">
        <f t="shared" si="27"/>
        <v>29</v>
      </c>
      <c r="I248" s="39">
        <f>VLOOKUP(A248,stat,7,0)</f>
        <v>79.540000000000006</v>
      </c>
      <c r="J248" s="39">
        <f>VLOOKUP(A248,stat,8,0)</f>
        <v>89</v>
      </c>
      <c r="K248" s="39">
        <f t="shared" si="28"/>
        <v>23.066600000000005</v>
      </c>
      <c r="L248" s="39">
        <f t="shared" si="29"/>
        <v>20.529274000000004</v>
      </c>
      <c r="M248" s="40">
        <f t="shared" si="30"/>
        <v>20.529274000000004</v>
      </c>
    </row>
    <row r="249" spans="1:13" s="30" customFormat="1" ht="16.5" customHeight="1" x14ac:dyDescent="0.2">
      <c r="A249" s="21" t="s">
        <v>297</v>
      </c>
      <c r="B249" s="21" t="s">
        <v>580</v>
      </c>
      <c r="C249" s="21" t="s">
        <v>581</v>
      </c>
      <c r="D249" s="20">
        <v>30</v>
      </c>
      <c r="E249" s="27">
        <f t="shared" si="24"/>
        <v>1</v>
      </c>
      <c r="F249" s="27">
        <f t="shared" si="25"/>
        <v>0</v>
      </c>
      <c r="G249" s="28">
        <f t="shared" si="26"/>
        <v>3.3333333333333333E-2</v>
      </c>
      <c r="H249" s="29">
        <f t="shared" si="27"/>
        <v>30</v>
      </c>
      <c r="I249" s="39">
        <f>VLOOKUP(A249,stat,7,0)</f>
        <v>76.03</v>
      </c>
      <c r="J249" s="39">
        <f>VLOOKUP(A249,stat,8,0)</f>
        <v>85.8</v>
      </c>
      <c r="K249" s="39">
        <f t="shared" si="28"/>
        <v>22.809000000000001</v>
      </c>
      <c r="L249" s="39">
        <f t="shared" si="29"/>
        <v>19.570122000000001</v>
      </c>
      <c r="M249" s="40">
        <f t="shared" si="30"/>
        <v>19.570122000000001</v>
      </c>
    </row>
    <row r="250" spans="1:13" s="30" customFormat="1" ht="16.5" customHeight="1" x14ac:dyDescent="0.2">
      <c r="A250" s="21" t="s">
        <v>293</v>
      </c>
      <c r="B250" s="21" t="s">
        <v>580</v>
      </c>
      <c r="C250" s="21" t="s">
        <v>581</v>
      </c>
      <c r="D250" s="20">
        <v>120</v>
      </c>
      <c r="E250" s="27">
        <f t="shared" si="24"/>
        <v>2</v>
      </c>
      <c r="F250" s="27">
        <f t="shared" si="25"/>
        <v>0</v>
      </c>
      <c r="G250" s="28">
        <f t="shared" si="26"/>
        <v>1.6666666666666666E-2</v>
      </c>
      <c r="H250" s="29">
        <f t="shared" si="27"/>
        <v>60</v>
      </c>
      <c r="I250" s="39">
        <f>VLOOKUP(A250,stat,7,0)</f>
        <v>76.239999999999995</v>
      </c>
      <c r="J250" s="39">
        <f>VLOOKUP(A250,stat,8,0)</f>
        <v>87.31</v>
      </c>
      <c r="K250" s="39">
        <f t="shared" si="28"/>
        <v>91.488</v>
      </c>
      <c r="L250" s="39">
        <f t="shared" si="29"/>
        <v>79.878172800000002</v>
      </c>
      <c r="M250" s="40">
        <f t="shared" si="30"/>
        <v>39.939086400000001</v>
      </c>
    </row>
    <row r="251" spans="1:13" s="30" customFormat="1" ht="16.5" customHeight="1" x14ac:dyDescent="0.2">
      <c r="A251" s="21" t="s">
        <v>291</v>
      </c>
      <c r="B251" s="21" t="s">
        <v>580</v>
      </c>
      <c r="C251" s="21" t="s">
        <v>581</v>
      </c>
      <c r="D251" s="20">
        <v>115</v>
      </c>
      <c r="E251" s="27">
        <f t="shared" si="24"/>
        <v>1</v>
      </c>
      <c r="F251" s="27">
        <f t="shared" si="25"/>
        <v>0</v>
      </c>
      <c r="G251" s="28">
        <f t="shared" si="26"/>
        <v>8.6956521739130436E-3</v>
      </c>
      <c r="H251" s="29">
        <f t="shared" si="27"/>
        <v>115</v>
      </c>
      <c r="I251" s="39">
        <f>VLOOKUP(A251,stat,7,0)</f>
        <v>72.900000000000006</v>
      </c>
      <c r="J251" s="39">
        <f>VLOOKUP(A251,stat,8,0)</f>
        <v>84.28</v>
      </c>
      <c r="K251" s="39">
        <f t="shared" si="28"/>
        <v>83.834999999999994</v>
      </c>
      <c r="L251" s="39">
        <f t="shared" si="29"/>
        <v>70.656137999999999</v>
      </c>
      <c r="M251" s="40">
        <f t="shared" si="30"/>
        <v>70.656137999999999</v>
      </c>
    </row>
    <row r="252" spans="1:13" s="30" customFormat="1" ht="16.5" customHeight="1" x14ac:dyDescent="0.2">
      <c r="A252" s="21" t="s">
        <v>299</v>
      </c>
      <c r="B252" s="21" t="s">
        <v>580</v>
      </c>
      <c r="C252" s="21" t="s">
        <v>581</v>
      </c>
      <c r="D252" s="20">
        <v>129</v>
      </c>
      <c r="E252" s="27">
        <f t="shared" si="24"/>
        <v>1</v>
      </c>
      <c r="F252" s="27">
        <f t="shared" si="25"/>
        <v>0</v>
      </c>
      <c r="G252" s="28">
        <f t="shared" si="26"/>
        <v>7.7519379844961239E-3</v>
      </c>
      <c r="H252" s="29">
        <f t="shared" si="27"/>
        <v>129</v>
      </c>
      <c r="I252" s="39">
        <f>VLOOKUP(A252,stat,7,0)</f>
        <v>73.62</v>
      </c>
      <c r="J252" s="39">
        <f>VLOOKUP(A252,stat,8,0)</f>
        <v>84.5</v>
      </c>
      <c r="K252" s="39">
        <f t="shared" si="28"/>
        <v>94.969800000000021</v>
      </c>
      <c r="L252" s="39">
        <f t="shared" si="29"/>
        <v>80.249481000000017</v>
      </c>
      <c r="M252" s="40">
        <f t="shared" si="30"/>
        <v>80.249481000000017</v>
      </c>
    </row>
    <row r="253" spans="1:13" s="30" customFormat="1" ht="16.5" customHeight="1" x14ac:dyDescent="0.2">
      <c r="A253" s="21" t="s">
        <v>298</v>
      </c>
      <c r="B253" s="21" t="s">
        <v>464</v>
      </c>
      <c r="C253" s="21" t="s">
        <v>465</v>
      </c>
      <c r="D253" s="20">
        <v>2322</v>
      </c>
      <c r="E253" s="27">
        <f t="shared" si="24"/>
        <v>474</v>
      </c>
      <c r="F253" s="27">
        <f t="shared" si="25"/>
        <v>142</v>
      </c>
      <c r="G253" s="28">
        <f t="shared" si="26"/>
        <v>0.20413436692506459</v>
      </c>
      <c r="H253" s="29">
        <f t="shared" si="27"/>
        <v>4.8987341772151902</v>
      </c>
      <c r="I253" s="39">
        <f>VLOOKUP(A253,stat,7,0)</f>
        <v>80.08</v>
      </c>
      <c r="J253" s="39">
        <f>VLOOKUP(A253,stat,8,0)</f>
        <v>88.56</v>
      </c>
      <c r="K253" s="39">
        <f t="shared" si="28"/>
        <v>1859.4576000000002</v>
      </c>
      <c r="L253" s="39">
        <f t="shared" si="29"/>
        <v>1646.7356505600003</v>
      </c>
      <c r="M253" s="40">
        <f t="shared" si="30"/>
        <v>3.4741258450632917</v>
      </c>
    </row>
    <row r="254" spans="1:13" s="30" customFormat="1" ht="16.5" customHeight="1" x14ac:dyDescent="0.2">
      <c r="A254" s="21" t="s">
        <v>438</v>
      </c>
      <c r="B254" s="21" t="s">
        <v>464</v>
      </c>
      <c r="C254" s="21" t="s">
        <v>465</v>
      </c>
      <c r="D254" s="20">
        <v>450</v>
      </c>
      <c r="E254" s="27">
        <f t="shared" si="24"/>
        <v>77</v>
      </c>
      <c r="F254" s="27">
        <f t="shared" si="25"/>
        <v>23</v>
      </c>
      <c r="G254" s="28">
        <f t="shared" si="26"/>
        <v>0.1711111111111111</v>
      </c>
      <c r="H254" s="29">
        <f t="shared" si="27"/>
        <v>5.8441558441558445</v>
      </c>
      <c r="I254" s="39">
        <f>VLOOKUP(A254,stat,7,0)</f>
        <v>80.31</v>
      </c>
      <c r="J254" s="39">
        <f>VLOOKUP(A254,stat,8,0)</f>
        <v>92.25</v>
      </c>
      <c r="K254" s="39">
        <f t="shared" si="28"/>
        <v>361.39499999999998</v>
      </c>
      <c r="L254" s="39">
        <f t="shared" si="29"/>
        <v>333.3868875</v>
      </c>
      <c r="M254" s="40">
        <f t="shared" si="30"/>
        <v>4.3296998376623375</v>
      </c>
    </row>
    <row r="255" spans="1:13" s="30" customFormat="1" ht="16.5" customHeight="1" x14ac:dyDescent="0.2">
      <c r="A255" s="21" t="s">
        <v>294</v>
      </c>
      <c r="B255" s="21" t="s">
        <v>464</v>
      </c>
      <c r="C255" s="21" t="s">
        <v>465</v>
      </c>
      <c r="D255" s="20">
        <v>709</v>
      </c>
      <c r="E255" s="27">
        <f t="shared" si="24"/>
        <v>118</v>
      </c>
      <c r="F255" s="27">
        <f t="shared" si="25"/>
        <v>35</v>
      </c>
      <c r="G255" s="28">
        <f t="shared" si="26"/>
        <v>0.16643159379407615</v>
      </c>
      <c r="H255" s="29">
        <f t="shared" si="27"/>
        <v>6.0084745762711869</v>
      </c>
      <c r="I255" s="39">
        <f>VLOOKUP(A255,stat,7,0)</f>
        <v>79.2</v>
      </c>
      <c r="J255" s="39">
        <f>VLOOKUP(A255,stat,8,0)</f>
        <v>90.3</v>
      </c>
      <c r="K255" s="39">
        <f t="shared" si="28"/>
        <v>561.52800000000002</v>
      </c>
      <c r="L255" s="39">
        <f t="shared" si="29"/>
        <v>507.05978399999998</v>
      </c>
      <c r="M255" s="40">
        <f t="shared" si="30"/>
        <v>4.2971168135593221</v>
      </c>
    </row>
    <row r="256" spans="1:13" s="30" customFormat="1" ht="16.5" customHeight="1" x14ac:dyDescent="0.2">
      <c r="A256" s="21" t="s">
        <v>295</v>
      </c>
      <c r="B256" s="21" t="s">
        <v>464</v>
      </c>
      <c r="C256" s="21" t="s">
        <v>465</v>
      </c>
      <c r="D256" s="20">
        <v>5382</v>
      </c>
      <c r="E256" s="27">
        <f t="shared" si="24"/>
        <v>894</v>
      </c>
      <c r="F256" s="27">
        <f t="shared" si="25"/>
        <v>268</v>
      </c>
      <c r="G256" s="28">
        <f t="shared" si="26"/>
        <v>0.16610925306577481</v>
      </c>
      <c r="H256" s="29">
        <f t="shared" si="27"/>
        <v>6.0201342281879189</v>
      </c>
      <c r="I256" s="39">
        <f>VLOOKUP(A256,stat,7,0)</f>
        <v>74.63</v>
      </c>
      <c r="J256" s="39">
        <f>VLOOKUP(A256,stat,8,0)</f>
        <v>85.63</v>
      </c>
      <c r="K256" s="39">
        <f t="shared" si="28"/>
        <v>4016.5865999999996</v>
      </c>
      <c r="L256" s="39">
        <f t="shared" si="29"/>
        <v>3439.4031055799992</v>
      </c>
      <c r="M256" s="40">
        <f t="shared" si="30"/>
        <v>3.8472070532214757</v>
      </c>
    </row>
    <row r="257" spans="1:13" s="30" customFormat="1" ht="16.5" customHeight="1" x14ac:dyDescent="0.2">
      <c r="A257" s="21" t="s">
        <v>300</v>
      </c>
      <c r="B257" s="21" t="s">
        <v>464</v>
      </c>
      <c r="C257" s="21" t="s">
        <v>465</v>
      </c>
      <c r="D257" s="20">
        <v>1034</v>
      </c>
      <c r="E257" s="27">
        <f t="shared" si="24"/>
        <v>166</v>
      </c>
      <c r="F257" s="27">
        <f t="shared" si="25"/>
        <v>49</v>
      </c>
      <c r="G257" s="28">
        <f t="shared" si="26"/>
        <v>0.16054158607350097</v>
      </c>
      <c r="H257" s="29">
        <f t="shared" si="27"/>
        <v>6.2289156626506026</v>
      </c>
      <c r="I257" s="39">
        <f>VLOOKUP(A257,stat,7,0)</f>
        <v>75.81</v>
      </c>
      <c r="J257" s="39">
        <f>VLOOKUP(A257,stat,8,0)</f>
        <v>88.54</v>
      </c>
      <c r="K257" s="39">
        <f t="shared" si="28"/>
        <v>783.87540000000013</v>
      </c>
      <c r="L257" s="39">
        <f t="shared" si="29"/>
        <v>694.04327916000011</v>
      </c>
      <c r="M257" s="40">
        <f t="shared" si="30"/>
        <v>4.1809836093975914</v>
      </c>
    </row>
    <row r="258" spans="1:13" s="30" customFormat="1" ht="16.5" customHeight="1" x14ac:dyDescent="0.2">
      <c r="A258" s="21" t="s">
        <v>304</v>
      </c>
      <c r="B258" s="21" t="s">
        <v>464</v>
      </c>
      <c r="C258" s="21" t="s">
        <v>465</v>
      </c>
      <c r="D258" s="20">
        <v>2273</v>
      </c>
      <c r="E258" s="27">
        <f t="shared" si="24"/>
        <v>325</v>
      </c>
      <c r="F258" s="27">
        <f t="shared" si="25"/>
        <v>97</v>
      </c>
      <c r="G258" s="28">
        <f t="shared" si="26"/>
        <v>0.14298284205895292</v>
      </c>
      <c r="H258" s="29">
        <f t="shared" si="27"/>
        <v>6.993846153846154</v>
      </c>
      <c r="I258" s="39">
        <f>VLOOKUP(A258,stat,7,0)</f>
        <v>74.86</v>
      </c>
      <c r="J258" s="39">
        <f>VLOOKUP(A258,stat,8,0)</f>
        <v>87.63</v>
      </c>
      <c r="K258" s="39">
        <f t="shared" si="28"/>
        <v>1701.5678</v>
      </c>
      <c r="L258" s="39">
        <f t="shared" si="29"/>
        <v>1491.0838631399999</v>
      </c>
      <c r="M258" s="40">
        <f t="shared" si="30"/>
        <v>4.5879503481230763</v>
      </c>
    </row>
    <row r="259" spans="1:13" s="30" customFormat="1" ht="16.5" customHeight="1" x14ac:dyDescent="0.2">
      <c r="A259" s="21" t="s">
        <v>302</v>
      </c>
      <c r="B259" s="21" t="s">
        <v>464</v>
      </c>
      <c r="C259" s="21" t="s">
        <v>465</v>
      </c>
      <c r="D259" s="20">
        <v>2490</v>
      </c>
      <c r="E259" s="27">
        <f t="shared" ref="E259:E322" si="31">VLOOKUP(A259&amp;B259,P,6,0)</f>
        <v>334</v>
      </c>
      <c r="F259" s="27">
        <f t="shared" ref="F259:F322" si="32">VLOOKUP(A259&amp;B259,P,7,0)</f>
        <v>100</v>
      </c>
      <c r="G259" s="28">
        <f t="shared" ref="G259:G322" si="33">E259/D259</f>
        <v>0.13413654618473897</v>
      </c>
      <c r="H259" s="29">
        <f t="shared" ref="H259:H322" si="34">1/G259</f>
        <v>7.455089820359281</v>
      </c>
      <c r="I259" s="39">
        <f>VLOOKUP(A259,stat,7,0)</f>
        <v>74.540000000000006</v>
      </c>
      <c r="J259" s="39">
        <f>VLOOKUP(A259,stat,8,0)</f>
        <v>90.09</v>
      </c>
      <c r="K259" s="39">
        <f t="shared" si="28"/>
        <v>1856.046</v>
      </c>
      <c r="L259" s="39">
        <f t="shared" si="29"/>
        <v>1672.1118414</v>
      </c>
      <c r="M259" s="40">
        <f t="shared" si="30"/>
        <v>5.0063228784431137</v>
      </c>
    </row>
    <row r="260" spans="1:13" s="30" customFormat="1" ht="16.5" customHeight="1" x14ac:dyDescent="0.2">
      <c r="A260" s="21" t="s">
        <v>291</v>
      </c>
      <c r="B260" s="21" t="s">
        <v>464</v>
      </c>
      <c r="C260" s="21" t="s">
        <v>465</v>
      </c>
      <c r="D260" s="20">
        <v>1512</v>
      </c>
      <c r="E260" s="27">
        <f t="shared" si="31"/>
        <v>184</v>
      </c>
      <c r="F260" s="27">
        <f t="shared" si="32"/>
        <v>55</v>
      </c>
      <c r="G260" s="28">
        <f t="shared" si="33"/>
        <v>0.12169312169312169</v>
      </c>
      <c r="H260" s="29">
        <f t="shared" si="34"/>
        <v>8.2173913043478262</v>
      </c>
      <c r="I260" s="39">
        <f>VLOOKUP(A260,stat,7,0)</f>
        <v>72.900000000000006</v>
      </c>
      <c r="J260" s="39">
        <f>VLOOKUP(A260,stat,8,0)</f>
        <v>84.28</v>
      </c>
      <c r="K260" s="39">
        <f t="shared" ref="K260:K323" si="35">D260*I260/100</f>
        <v>1102.248</v>
      </c>
      <c r="L260" s="39">
        <f t="shared" ref="L260:L323" si="36">K260*J260/100</f>
        <v>928.97461439999995</v>
      </c>
      <c r="M260" s="40">
        <f t="shared" ref="M260:M323" si="37">L260/E260</f>
        <v>5.0487750782608689</v>
      </c>
    </row>
    <row r="261" spans="1:13" s="30" customFormat="1" ht="16.5" customHeight="1" x14ac:dyDescent="0.2">
      <c r="A261" s="21" t="s">
        <v>292</v>
      </c>
      <c r="B261" s="21" t="s">
        <v>464</v>
      </c>
      <c r="C261" s="21" t="s">
        <v>465</v>
      </c>
      <c r="D261" s="20">
        <v>5113</v>
      </c>
      <c r="E261" s="27">
        <f t="shared" si="31"/>
        <v>548</v>
      </c>
      <c r="F261" s="27">
        <f t="shared" si="32"/>
        <v>164</v>
      </c>
      <c r="G261" s="28">
        <f t="shared" si="33"/>
        <v>0.10717778212399766</v>
      </c>
      <c r="H261" s="29">
        <f t="shared" si="34"/>
        <v>9.3302919708029197</v>
      </c>
      <c r="I261" s="39">
        <f>VLOOKUP(A261,stat,7,0)</f>
        <v>75.459999999999994</v>
      </c>
      <c r="J261" s="39">
        <f>VLOOKUP(A261,stat,8,0)</f>
        <v>84.32</v>
      </c>
      <c r="K261" s="39">
        <f t="shared" si="35"/>
        <v>3858.2698</v>
      </c>
      <c r="L261" s="39">
        <f t="shared" si="36"/>
        <v>3253.2930953599994</v>
      </c>
      <c r="M261" s="40">
        <f t="shared" si="37"/>
        <v>5.9366662324087578</v>
      </c>
    </row>
    <row r="262" spans="1:13" s="30" customFormat="1" ht="16.5" customHeight="1" x14ac:dyDescent="0.2">
      <c r="A262" s="21" t="s">
        <v>437</v>
      </c>
      <c r="B262" s="21" t="s">
        <v>464</v>
      </c>
      <c r="C262" s="21" t="s">
        <v>465</v>
      </c>
      <c r="D262" s="20">
        <v>2815</v>
      </c>
      <c r="E262" s="27">
        <f t="shared" si="31"/>
        <v>276</v>
      </c>
      <c r="F262" s="27">
        <f t="shared" si="32"/>
        <v>82</v>
      </c>
      <c r="G262" s="28">
        <f t="shared" si="33"/>
        <v>9.8046181172291302E-2</v>
      </c>
      <c r="H262" s="29">
        <f t="shared" si="34"/>
        <v>10.19927536231884</v>
      </c>
      <c r="I262" s="39">
        <f>VLOOKUP(A262,stat,7,0)</f>
        <v>74.67</v>
      </c>
      <c r="J262" s="39">
        <f>VLOOKUP(A262,stat,8,0)</f>
        <v>90.01</v>
      </c>
      <c r="K262" s="39">
        <f t="shared" si="35"/>
        <v>2101.9605000000001</v>
      </c>
      <c r="L262" s="39">
        <f t="shared" si="36"/>
        <v>1891.97464605</v>
      </c>
      <c r="M262" s="40">
        <f t="shared" si="37"/>
        <v>6.8549806016304347</v>
      </c>
    </row>
    <row r="263" spans="1:13" s="30" customFormat="1" ht="16.5" customHeight="1" x14ac:dyDescent="0.2">
      <c r="A263" s="21" t="s">
        <v>293</v>
      </c>
      <c r="B263" s="21" t="s">
        <v>464</v>
      </c>
      <c r="C263" s="21" t="s">
        <v>465</v>
      </c>
      <c r="D263" s="20">
        <v>4101</v>
      </c>
      <c r="E263" s="27">
        <f t="shared" si="31"/>
        <v>298</v>
      </c>
      <c r="F263" s="27">
        <f t="shared" si="32"/>
        <v>89</v>
      </c>
      <c r="G263" s="28">
        <f t="shared" si="33"/>
        <v>7.2665203608875878E-2</v>
      </c>
      <c r="H263" s="29">
        <f t="shared" si="34"/>
        <v>13.761744966442954</v>
      </c>
      <c r="I263" s="39">
        <f>VLOOKUP(A263,stat,7,0)</f>
        <v>76.239999999999995</v>
      </c>
      <c r="J263" s="39">
        <f>VLOOKUP(A263,stat,8,0)</f>
        <v>87.31</v>
      </c>
      <c r="K263" s="39">
        <f t="shared" si="35"/>
        <v>3126.6023999999998</v>
      </c>
      <c r="L263" s="39">
        <f t="shared" si="36"/>
        <v>2729.8365554399998</v>
      </c>
      <c r="M263" s="40">
        <f t="shared" si="37"/>
        <v>9.160525353825502</v>
      </c>
    </row>
    <row r="264" spans="1:13" s="30" customFormat="1" ht="16.5" customHeight="1" x14ac:dyDescent="0.2">
      <c r="A264" s="21" t="s">
        <v>290</v>
      </c>
      <c r="B264" s="21" t="s">
        <v>464</v>
      </c>
      <c r="C264" s="21" t="s">
        <v>465</v>
      </c>
      <c r="D264" s="20">
        <v>392</v>
      </c>
      <c r="E264" s="27">
        <f t="shared" si="31"/>
        <v>27</v>
      </c>
      <c r="F264" s="27">
        <f t="shared" si="32"/>
        <v>8</v>
      </c>
      <c r="G264" s="28">
        <f t="shared" si="33"/>
        <v>6.8877551020408156E-2</v>
      </c>
      <c r="H264" s="29">
        <f t="shared" si="34"/>
        <v>14.518518518518521</v>
      </c>
      <c r="I264" s="39">
        <f>VLOOKUP(A264,stat,7,0)</f>
        <v>70.97</v>
      </c>
      <c r="J264" s="39">
        <f>VLOOKUP(A264,stat,8,0)</f>
        <v>80.22</v>
      </c>
      <c r="K264" s="39">
        <f t="shared" si="35"/>
        <v>278.20239999999995</v>
      </c>
      <c r="L264" s="39">
        <f t="shared" si="36"/>
        <v>223.17396527999998</v>
      </c>
      <c r="M264" s="40">
        <f t="shared" si="37"/>
        <v>8.265702417777776</v>
      </c>
    </row>
    <row r="265" spans="1:13" s="30" customFormat="1" ht="16.5" customHeight="1" x14ac:dyDescent="0.2">
      <c r="A265" s="21" t="s">
        <v>296</v>
      </c>
      <c r="B265" s="21" t="s">
        <v>464</v>
      </c>
      <c r="C265" s="21" t="s">
        <v>465</v>
      </c>
      <c r="D265" s="20">
        <v>776</v>
      </c>
      <c r="E265" s="27">
        <f t="shared" si="31"/>
        <v>48</v>
      </c>
      <c r="F265" s="27">
        <f t="shared" si="32"/>
        <v>14</v>
      </c>
      <c r="G265" s="28">
        <f t="shared" si="33"/>
        <v>6.1855670103092786E-2</v>
      </c>
      <c r="H265" s="29">
        <f t="shared" si="34"/>
        <v>16.166666666666664</v>
      </c>
      <c r="I265" s="39">
        <f>VLOOKUP(A265,stat,7,0)</f>
        <v>77.260000000000005</v>
      </c>
      <c r="J265" s="39">
        <f>VLOOKUP(A265,stat,8,0)</f>
        <v>92.19</v>
      </c>
      <c r="K265" s="39">
        <f t="shared" si="35"/>
        <v>599.5376</v>
      </c>
      <c r="L265" s="39">
        <f t="shared" si="36"/>
        <v>552.71371343999999</v>
      </c>
      <c r="M265" s="40">
        <f t="shared" si="37"/>
        <v>11.51486903</v>
      </c>
    </row>
    <row r="266" spans="1:13" s="30" customFormat="1" ht="16.5" customHeight="1" x14ac:dyDescent="0.2">
      <c r="A266" s="21" t="s">
        <v>289</v>
      </c>
      <c r="B266" s="21" t="s">
        <v>464</v>
      </c>
      <c r="C266" s="21" t="s">
        <v>465</v>
      </c>
      <c r="D266" s="20">
        <v>818</v>
      </c>
      <c r="E266" s="27">
        <f t="shared" si="31"/>
        <v>48</v>
      </c>
      <c r="F266" s="27">
        <f t="shared" si="32"/>
        <v>14</v>
      </c>
      <c r="G266" s="28">
        <f t="shared" si="33"/>
        <v>5.8679706601466992E-2</v>
      </c>
      <c r="H266" s="29">
        <f t="shared" si="34"/>
        <v>17.041666666666668</v>
      </c>
      <c r="I266" s="39">
        <f>VLOOKUP(A266,stat,7,0)</f>
        <v>77.510000000000005</v>
      </c>
      <c r="J266" s="39">
        <f>VLOOKUP(A266,stat,8,0)</f>
        <v>90.73</v>
      </c>
      <c r="K266" s="39">
        <f t="shared" si="35"/>
        <v>634.03180000000009</v>
      </c>
      <c r="L266" s="39">
        <f t="shared" si="36"/>
        <v>575.25705214000004</v>
      </c>
      <c r="M266" s="40">
        <f t="shared" si="37"/>
        <v>11.984521919583335</v>
      </c>
    </row>
    <row r="267" spans="1:13" s="30" customFormat="1" ht="16.5" customHeight="1" x14ac:dyDescent="0.2">
      <c r="A267" s="21" t="s">
        <v>297</v>
      </c>
      <c r="B267" s="21" t="s">
        <v>464</v>
      </c>
      <c r="C267" s="21" t="s">
        <v>465</v>
      </c>
      <c r="D267" s="20">
        <v>185</v>
      </c>
      <c r="E267" s="27">
        <f t="shared" si="31"/>
        <v>10</v>
      </c>
      <c r="F267" s="27">
        <f t="shared" si="32"/>
        <v>3</v>
      </c>
      <c r="G267" s="28">
        <f t="shared" si="33"/>
        <v>5.4054054054054057E-2</v>
      </c>
      <c r="H267" s="29">
        <f t="shared" si="34"/>
        <v>18.5</v>
      </c>
      <c r="I267" s="39">
        <f>VLOOKUP(A267,stat,7,0)</f>
        <v>76.03</v>
      </c>
      <c r="J267" s="39">
        <f>VLOOKUP(A267,stat,8,0)</f>
        <v>85.8</v>
      </c>
      <c r="K267" s="39">
        <f t="shared" si="35"/>
        <v>140.65550000000002</v>
      </c>
      <c r="L267" s="39">
        <f t="shared" si="36"/>
        <v>120.68241900000001</v>
      </c>
      <c r="M267" s="40">
        <f t="shared" si="37"/>
        <v>12.0682419</v>
      </c>
    </row>
    <row r="268" spans="1:13" s="30" customFormat="1" ht="16.5" customHeight="1" x14ac:dyDescent="0.2">
      <c r="A268" s="21" t="s">
        <v>299</v>
      </c>
      <c r="B268" s="21" t="s">
        <v>464</v>
      </c>
      <c r="C268" s="21" t="s">
        <v>465</v>
      </c>
      <c r="D268" s="20">
        <v>2724</v>
      </c>
      <c r="E268" s="27">
        <f t="shared" si="31"/>
        <v>147</v>
      </c>
      <c r="F268" s="27">
        <f t="shared" si="32"/>
        <v>44</v>
      </c>
      <c r="G268" s="28">
        <f t="shared" si="33"/>
        <v>5.3964757709251104E-2</v>
      </c>
      <c r="H268" s="29">
        <f t="shared" si="34"/>
        <v>18.530612244897959</v>
      </c>
      <c r="I268" s="39">
        <f>VLOOKUP(A268,stat,7,0)</f>
        <v>73.62</v>
      </c>
      <c r="J268" s="39">
        <f>VLOOKUP(A268,stat,8,0)</f>
        <v>84.5</v>
      </c>
      <c r="K268" s="39">
        <f t="shared" si="35"/>
        <v>2005.4088000000002</v>
      </c>
      <c r="L268" s="39">
        <f t="shared" si="36"/>
        <v>1694.570436</v>
      </c>
      <c r="M268" s="40">
        <f t="shared" si="37"/>
        <v>11.527690040816326</v>
      </c>
    </row>
    <row r="269" spans="1:13" s="30" customFormat="1" ht="16.5" customHeight="1" x14ac:dyDescent="0.2">
      <c r="A269" s="21" t="s">
        <v>303</v>
      </c>
      <c r="B269" s="21" t="s">
        <v>464</v>
      </c>
      <c r="C269" s="21" t="s">
        <v>465</v>
      </c>
      <c r="D269" s="20">
        <v>548</v>
      </c>
      <c r="E269" s="27">
        <f t="shared" si="31"/>
        <v>26</v>
      </c>
      <c r="F269" s="27">
        <f t="shared" si="32"/>
        <v>7</v>
      </c>
      <c r="G269" s="28">
        <f t="shared" si="33"/>
        <v>4.7445255474452552E-2</v>
      </c>
      <c r="H269" s="29">
        <f t="shared" si="34"/>
        <v>21.076923076923077</v>
      </c>
      <c r="I269" s="39">
        <f>VLOOKUP(A269,stat,7,0)</f>
        <v>79.540000000000006</v>
      </c>
      <c r="J269" s="39">
        <f>VLOOKUP(A269,stat,8,0)</f>
        <v>89</v>
      </c>
      <c r="K269" s="39">
        <f t="shared" si="35"/>
        <v>435.87920000000008</v>
      </c>
      <c r="L269" s="39">
        <f t="shared" si="36"/>
        <v>387.93248800000009</v>
      </c>
      <c r="M269" s="40">
        <f t="shared" si="37"/>
        <v>14.920480307692312</v>
      </c>
    </row>
    <row r="270" spans="1:13" s="30" customFormat="1" ht="16.5" customHeight="1" x14ac:dyDescent="0.2">
      <c r="A270" s="21" t="s">
        <v>301</v>
      </c>
      <c r="B270" s="21" t="s">
        <v>464</v>
      </c>
      <c r="C270" s="21" t="s">
        <v>465</v>
      </c>
      <c r="D270" s="20">
        <v>3140</v>
      </c>
      <c r="E270" s="27">
        <f t="shared" si="31"/>
        <v>135</v>
      </c>
      <c r="F270" s="27">
        <f t="shared" si="32"/>
        <v>40</v>
      </c>
      <c r="G270" s="28">
        <f t="shared" si="33"/>
        <v>4.2993630573248405E-2</v>
      </c>
      <c r="H270" s="29">
        <f t="shared" si="34"/>
        <v>23.25925925925926</v>
      </c>
      <c r="I270" s="39">
        <f>VLOOKUP(A270,stat,7,0)</f>
        <v>71.510000000000005</v>
      </c>
      <c r="J270" s="39">
        <f>VLOOKUP(A270,stat,8,0)</f>
        <v>86.38</v>
      </c>
      <c r="K270" s="39">
        <f t="shared" si="35"/>
        <v>2245.4140000000002</v>
      </c>
      <c r="L270" s="39">
        <f t="shared" si="36"/>
        <v>1939.5886132000001</v>
      </c>
      <c r="M270" s="40">
        <f t="shared" si="37"/>
        <v>14.367323060740741</v>
      </c>
    </row>
    <row r="271" spans="1:13" s="30" customFormat="1" ht="16.5" customHeight="1" x14ac:dyDescent="0.2">
      <c r="A271" s="21" t="s">
        <v>438</v>
      </c>
      <c r="B271" s="21" t="s">
        <v>466</v>
      </c>
      <c r="C271" s="21" t="s">
        <v>467</v>
      </c>
      <c r="D271" s="20">
        <v>33</v>
      </c>
      <c r="E271" s="27">
        <f t="shared" si="31"/>
        <v>10</v>
      </c>
      <c r="F271" s="27">
        <f t="shared" si="32"/>
        <v>3</v>
      </c>
      <c r="G271" s="28">
        <f t="shared" si="33"/>
        <v>0.30303030303030304</v>
      </c>
      <c r="H271" s="29">
        <f t="shared" si="34"/>
        <v>3.3</v>
      </c>
      <c r="I271" s="39">
        <f>VLOOKUP(A271,stat,7,0)</f>
        <v>80.31</v>
      </c>
      <c r="J271" s="39">
        <f>VLOOKUP(A271,stat,8,0)</f>
        <v>92.25</v>
      </c>
      <c r="K271" s="39">
        <f t="shared" si="35"/>
        <v>26.502300000000002</v>
      </c>
      <c r="L271" s="39">
        <f t="shared" si="36"/>
        <v>24.44837175</v>
      </c>
      <c r="M271" s="40">
        <f t="shared" si="37"/>
        <v>2.444837175</v>
      </c>
    </row>
    <row r="272" spans="1:13" s="30" customFormat="1" ht="16.5" customHeight="1" x14ac:dyDescent="0.2">
      <c r="A272" s="21" t="s">
        <v>290</v>
      </c>
      <c r="B272" s="21" t="s">
        <v>466</v>
      </c>
      <c r="C272" s="21" t="s">
        <v>467</v>
      </c>
      <c r="D272" s="20">
        <v>7</v>
      </c>
      <c r="E272" s="27">
        <f t="shared" si="31"/>
        <v>2</v>
      </c>
      <c r="F272" s="27">
        <f t="shared" si="32"/>
        <v>0</v>
      </c>
      <c r="G272" s="28">
        <f t="shared" si="33"/>
        <v>0.2857142857142857</v>
      </c>
      <c r="H272" s="29">
        <f t="shared" si="34"/>
        <v>3.5</v>
      </c>
      <c r="I272" s="39">
        <f>VLOOKUP(A272,stat,7,0)</f>
        <v>70.97</v>
      </c>
      <c r="J272" s="39">
        <f>VLOOKUP(A272,stat,8,0)</f>
        <v>80.22</v>
      </c>
      <c r="K272" s="39">
        <f t="shared" si="35"/>
        <v>4.9678999999999993</v>
      </c>
      <c r="L272" s="39">
        <f t="shared" si="36"/>
        <v>3.9852493799999995</v>
      </c>
      <c r="M272" s="40">
        <f t="shared" si="37"/>
        <v>1.9926246899999998</v>
      </c>
    </row>
    <row r="273" spans="1:13" s="30" customFormat="1" ht="16.5" customHeight="1" x14ac:dyDescent="0.2">
      <c r="A273" s="21" t="s">
        <v>300</v>
      </c>
      <c r="B273" s="21" t="s">
        <v>466</v>
      </c>
      <c r="C273" s="21" t="s">
        <v>467</v>
      </c>
      <c r="D273" s="20">
        <v>18</v>
      </c>
      <c r="E273" s="27">
        <f t="shared" si="31"/>
        <v>5</v>
      </c>
      <c r="F273" s="27">
        <f t="shared" si="32"/>
        <v>1</v>
      </c>
      <c r="G273" s="28">
        <f t="shared" si="33"/>
        <v>0.27777777777777779</v>
      </c>
      <c r="H273" s="29">
        <f t="shared" si="34"/>
        <v>3.5999999999999996</v>
      </c>
      <c r="I273" s="39">
        <f>VLOOKUP(A273,stat,7,0)</f>
        <v>75.81</v>
      </c>
      <c r="J273" s="39">
        <f>VLOOKUP(A273,stat,8,0)</f>
        <v>88.54</v>
      </c>
      <c r="K273" s="39">
        <f t="shared" si="35"/>
        <v>13.645799999999999</v>
      </c>
      <c r="L273" s="39">
        <f t="shared" si="36"/>
        <v>12.08199132</v>
      </c>
      <c r="M273" s="40">
        <f t="shared" si="37"/>
        <v>2.4163982640000001</v>
      </c>
    </row>
    <row r="274" spans="1:13" s="30" customFormat="1" ht="16.5" customHeight="1" x14ac:dyDescent="0.2">
      <c r="A274" s="21" t="s">
        <v>291</v>
      </c>
      <c r="B274" s="21" t="s">
        <v>466</v>
      </c>
      <c r="C274" s="21" t="s">
        <v>467</v>
      </c>
      <c r="D274" s="20">
        <v>23</v>
      </c>
      <c r="E274" s="27">
        <f t="shared" si="31"/>
        <v>6</v>
      </c>
      <c r="F274" s="27">
        <f t="shared" si="32"/>
        <v>1</v>
      </c>
      <c r="G274" s="28">
        <f t="shared" si="33"/>
        <v>0.2608695652173913</v>
      </c>
      <c r="H274" s="29">
        <f t="shared" si="34"/>
        <v>3.8333333333333335</v>
      </c>
      <c r="I274" s="39">
        <f>VLOOKUP(A274,stat,7,0)</f>
        <v>72.900000000000006</v>
      </c>
      <c r="J274" s="39">
        <f>VLOOKUP(A274,stat,8,0)</f>
        <v>84.28</v>
      </c>
      <c r="K274" s="39">
        <f t="shared" si="35"/>
        <v>16.766999999999999</v>
      </c>
      <c r="L274" s="39">
        <f t="shared" si="36"/>
        <v>14.131227599999999</v>
      </c>
      <c r="M274" s="40">
        <f t="shared" si="37"/>
        <v>2.3552046</v>
      </c>
    </row>
    <row r="275" spans="1:13" s="30" customFormat="1" ht="16.5" customHeight="1" x14ac:dyDescent="0.2">
      <c r="A275" s="21" t="s">
        <v>298</v>
      </c>
      <c r="B275" s="21" t="s">
        <v>466</v>
      </c>
      <c r="C275" s="21" t="s">
        <v>467</v>
      </c>
      <c r="D275" s="20">
        <v>68</v>
      </c>
      <c r="E275" s="27">
        <f t="shared" si="31"/>
        <v>11</v>
      </c>
      <c r="F275" s="27">
        <f t="shared" si="32"/>
        <v>3</v>
      </c>
      <c r="G275" s="28">
        <f t="shared" si="33"/>
        <v>0.16176470588235295</v>
      </c>
      <c r="H275" s="29">
        <f t="shared" si="34"/>
        <v>6.1818181818181817</v>
      </c>
      <c r="I275" s="39">
        <f>VLOOKUP(A275,stat,7,0)</f>
        <v>80.08</v>
      </c>
      <c r="J275" s="39">
        <f>VLOOKUP(A275,stat,8,0)</f>
        <v>88.56</v>
      </c>
      <c r="K275" s="39">
        <f t="shared" si="35"/>
        <v>54.454399999999993</v>
      </c>
      <c r="L275" s="39">
        <f t="shared" si="36"/>
        <v>48.22481664</v>
      </c>
      <c r="M275" s="40">
        <f t="shared" si="37"/>
        <v>4.3840742400000003</v>
      </c>
    </row>
    <row r="276" spans="1:13" s="30" customFormat="1" ht="16.5" customHeight="1" x14ac:dyDescent="0.2">
      <c r="A276" s="21" t="s">
        <v>294</v>
      </c>
      <c r="B276" s="21" t="s">
        <v>466</v>
      </c>
      <c r="C276" s="21" t="s">
        <v>467</v>
      </c>
      <c r="D276" s="20">
        <v>15</v>
      </c>
      <c r="E276" s="27">
        <f t="shared" si="31"/>
        <v>2</v>
      </c>
      <c r="F276" s="27">
        <f t="shared" si="32"/>
        <v>0</v>
      </c>
      <c r="G276" s="28">
        <f t="shared" si="33"/>
        <v>0.13333333333333333</v>
      </c>
      <c r="H276" s="29">
        <f t="shared" si="34"/>
        <v>7.5</v>
      </c>
      <c r="I276" s="39">
        <f>VLOOKUP(A276,stat,7,0)</f>
        <v>79.2</v>
      </c>
      <c r="J276" s="39">
        <f>VLOOKUP(A276,stat,8,0)</f>
        <v>90.3</v>
      </c>
      <c r="K276" s="39">
        <f t="shared" si="35"/>
        <v>11.88</v>
      </c>
      <c r="L276" s="39">
        <f t="shared" si="36"/>
        <v>10.727640000000001</v>
      </c>
      <c r="M276" s="40">
        <f t="shared" si="37"/>
        <v>5.3638200000000005</v>
      </c>
    </row>
    <row r="277" spans="1:13" s="30" customFormat="1" ht="16.5" customHeight="1" x14ac:dyDescent="0.2">
      <c r="A277" s="21" t="s">
        <v>299</v>
      </c>
      <c r="B277" s="21" t="s">
        <v>466</v>
      </c>
      <c r="C277" s="21" t="s">
        <v>467</v>
      </c>
      <c r="D277" s="20">
        <v>18</v>
      </c>
      <c r="E277" s="27">
        <f t="shared" si="31"/>
        <v>2</v>
      </c>
      <c r="F277" s="27">
        <f t="shared" si="32"/>
        <v>0</v>
      </c>
      <c r="G277" s="28">
        <f t="shared" si="33"/>
        <v>0.1111111111111111</v>
      </c>
      <c r="H277" s="29">
        <f t="shared" si="34"/>
        <v>9</v>
      </c>
      <c r="I277" s="39">
        <f>VLOOKUP(A277,stat,7,0)</f>
        <v>73.62</v>
      </c>
      <c r="J277" s="39">
        <f>VLOOKUP(A277,stat,8,0)</f>
        <v>84.5</v>
      </c>
      <c r="K277" s="39">
        <f t="shared" si="35"/>
        <v>13.251600000000002</v>
      </c>
      <c r="L277" s="39">
        <f t="shared" si="36"/>
        <v>11.197602000000002</v>
      </c>
      <c r="M277" s="40">
        <f t="shared" si="37"/>
        <v>5.5988010000000008</v>
      </c>
    </row>
    <row r="278" spans="1:13" s="30" customFormat="1" ht="16.5" customHeight="1" x14ac:dyDescent="0.2">
      <c r="A278" s="21" t="s">
        <v>301</v>
      </c>
      <c r="B278" s="21" t="s">
        <v>466</v>
      </c>
      <c r="C278" s="21" t="s">
        <v>467</v>
      </c>
      <c r="D278" s="20">
        <v>36</v>
      </c>
      <c r="E278" s="27">
        <f t="shared" si="31"/>
        <v>3</v>
      </c>
      <c r="F278" s="27">
        <f t="shared" si="32"/>
        <v>0</v>
      </c>
      <c r="G278" s="28">
        <f t="shared" si="33"/>
        <v>8.3333333333333329E-2</v>
      </c>
      <c r="H278" s="29">
        <f t="shared" si="34"/>
        <v>12</v>
      </c>
      <c r="I278" s="39">
        <f>VLOOKUP(A278,stat,7,0)</f>
        <v>71.510000000000005</v>
      </c>
      <c r="J278" s="39">
        <f>VLOOKUP(A278,stat,8,0)</f>
        <v>86.38</v>
      </c>
      <c r="K278" s="39">
        <f t="shared" si="35"/>
        <v>25.743600000000001</v>
      </c>
      <c r="L278" s="39">
        <f t="shared" si="36"/>
        <v>22.237321680000001</v>
      </c>
      <c r="M278" s="40">
        <f t="shared" si="37"/>
        <v>7.4124405600000003</v>
      </c>
    </row>
    <row r="279" spans="1:13" s="30" customFormat="1" ht="16.5" customHeight="1" x14ac:dyDescent="0.2">
      <c r="A279" s="21" t="s">
        <v>295</v>
      </c>
      <c r="B279" s="21" t="s">
        <v>466</v>
      </c>
      <c r="C279" s="21" t="s">
        <v>467</v>
      </c>
      <c r="D279" s="20">
        <v>39</v>
      </c>
      <c r="E279" s="27">
        <f t="shared" si="31"/>
        <v>3</v>
      </c>
      <c r="F279" s="27">
        <f t="shared" si="32"/>
        <v>0</v>
      </c>
      <c r="G279" s="28">
        <f t="shared" si="33"/>
        <v>7.6923076923076927E-2</v>
      </c>
      <c r="H279" s="29">
        <f t="shared" si="34"/>
        <v>13</v>
      </c>
      <c r="I279" s="39">
        <f>VLOOKUP(A279,stat,7,0)</f>
        <v>74.63</v>
      </c>
      <c r="J279" s="39">
        <f>VLOOKUP(A279,stat,8,0)</f>
        <v>85.63</v>
      </c>
      <c r="K279" s="39">
        <f t="shared" si="35"/>
        <v>29.105699999999999</v>
      </c>
      <c r="L279" s="39">
        <f t="shared" si="36"/>
        <v>24.923210909999998</v>
      </c>
      <c r="M279" s="40">
        <f t="shared" si="37"/>
        <v>8.3077369699999988</v>
      </c>
    </row>
    <row r="280" spans="1:13" s="30" customFormat="1" ht="16.5" customHeight="1" x14ac:dyDescent="0.2">
      <c r="A280" s="21" t="s">
        <v>289</v>
      </c>
      <c r="B280" s="21" t="s">
        <v>466</v>
      </c>
      <c r="C280" s="21" t="s">
        <v>467</v>
      </c>
      <c r="D280" s="20">
        <v>14</v>
      </c>
      <c r="E280" s="27">
        <f t="shared" si="31"/>
        <v>1</v>
      </c>
      <c r="F280" s="27">
        <f t="shared" si="32"/>
        <v>0</v>
      </c>
      <c r="G280" s="28">
        <f t="shared" si="33"/>
        <v>7.1428571428571425E-2</v>
      </c>
      <c r="H280" s="29">
        <f t="shared" si="34"/>
        <v>14</v>
      </c>
      <c r="I280" s="39">
        <f>VLOOKUP(A280,stat,7,0)</f>
        <v>77.510000000000005</v>
      </c>
      <c r="J280" s="39">
        <f>VLOOKUP(A280,stat,8,0)</f>
        <v>90.73</v>
      </c>
      <c r="K280" s="39">
        <f t="shared" si="35"/>
        <v>10.851400000000002</v>
      </c>
      <c r="L280" s="39">
        <f t="shared" si="36"/>
        <v>9.8454752200000026</v>
      </c>
      <c r="M280" s="40">
        <f t="shared" si="37"/>
        <v>9.8454752200000026</v>
      </c>
    </row>
    <row r="281" spans="1:13" s="30" customFormat="1" ht="16.5" customHeight="1" x14ac:dyDescent="0.2">
      <c r="A281" s="21" t="s">
        <v>293</v>
      </c>
      <c r="B281" s="21" t="s">
        <v>466</v>
      </c>
      <c r="C281" s="21" t="s">
        <v>467</v>
      </c>
      <c r="D281" s="20">
        <v>45</v>
      </c>
      <c r="E281" s="27">
        <f t="shared" si="31"/>
        <v>3</v>
      </c>
      <c r="F281" s="27">
        <f t="shared" si="32"/>
        <v>0</v>
      </c>
      <c r="G281" s="28">
        <f t="shared" si="33"/>
        <v>6.6666666666666666E-2</v>
      </c>
      <c r="H281" s="29">
        <f t="shared" si="34"/>
        <v>15</v>
      </c>
      <c r="I281" s="39">
        <f>VLOOKUP(A281,stat,7,0)</f>
        <v>76.239999999999995</v>
      </c>
      <c r="J281" s="39">
        <f>VLOOKUP(A281,stat,8,0)</f>
        <v>87.31</v>
      </c>
      <c r="K281" s="39">
        <f t="shared" si="35"/>
        <v>34.308</v>
      </c>
      <c r="L281" s="39">
        <f t="shared" si="36"/>
        <v>29.954314800000002</v>
      </c>
      <c r="M281" s="40">
        <f t="shared" si="37"/>
        <v>9.9847716000000002</v>
      </c>
    </row>
    <row r="282" spans="1:13" s="30" customFormat="1" ht="16.5" customHeight="1" x14ac:dyDescent="0.2">
      <c r="A282" s="21" t="s">
        <v>304</v>
      </c>
      <c r="B282" s="21" t="s">
        <v>466</v>
      </c>
      <c r="C282" s="21" t="s">
        <v>467</v>
      </c>
      <c r="D282" s="20">
        <v>16</v>
      </c>
      <c r="E282" s="27">
        <f t="shared" si="31"/>
        <v>1</v>
      </c>
      <c r="F282" s="27">
        <f t="shared" si="32"/>
        <v>0</v>
      </c>
      <c r="G282" s="28">
        <f t="shared" si="33"/>
        <v>6.25E-2</v>
      </c>
      <c r="H282" s="29">
        <f t="shared" si="34"/>
        <v>16</v>
      </c>
      <c r="I282" s="39">
        <f>VLOOKUP(A282,stat,7,0)</f>
        <v>74.86</v>
      </c>
      <c r="J282" s="39">
        <f>VLOOKUP(A282,stat,8,0)</f>
        <v>87.63</v>
      </c>
      <c r="K282" s="39">
        <f t="shared" si="35"/>
        <v>11.977600000000001</v>
      </c>
      <c r="L282" s="39">
        <f t="shared" si="36"/>
        <v>10.49597088</v>
      </c>
      <c r="M282" s="40">
        <f t="shared" si="37"/>
        <v>10.49597088</v>
      </c>
    </row>
    <row r="283" spans="1:13" s="30" customFormat="1" ht="16.5" customHeight="1" x14ac:dyDescent="0.2">
      <c r="A283" s="21" t="s">
        <v>302</v>
      </c>
      <c r="B283" s="21" t="s">
        <v>466</v>
      </c>
      <c r="C283" s="21" t="s">
        <v>467</v>
      </c>
      <c r="D283" s="20">
        <v>26</v>
      </c>
      <c r="E283" s="27">
        <f t="shared" si="31"/>
        <v>1</v>
      </c>
      <c r="F283" s="27">
        <f t="shared" si="32"/>
        <v>0</v>
      </c>
      <c r="G283" s="28">
        <f t="shared" si="33"/>
        <v>3.8461538461538464E-2</v>
      </c>
      <c r="H283" s="29">
        <f t="shared" si="34"/>
        <v>26</v>
      </c>
      <c r="I283" s="39">
        <f>VLOOKUP(A283,stat,7,0)</f>
        <v>74.540000000000006</v>
      </c>
      <c r="J283" s="39">
        <f>VLOOKUP(A283,stat,8,0)</f>
        <v>90.09</v>
      </c>
      <c r="K283" s="39">
        <f t="shared" si="35"/>
        <v>19.380400000000002</v>
      </c>
      <c r="L283" s="39">
        <f t="shared" si="36"/>
        <v>17.459802360000001</v>
      </c>
      <c r="M283" s="40">
        <f t="shared" si="37"/>
        <v>17.459802360000001</v>
      </c>
    </row>
    <row r="284" spans="1:13" s="30" customFormat="1" ht="16.5" customHeight="1" x14ac:dyDescent="0.2">
      <c r="A284" s="21" t="s">
        <v>437</v>
      </c>
      <c r="B284" s="21" t="s">
        <v>466</v>
      </c>
      <c r="C284" s="21" t="s">
        <v>467</v>
      </c>
      <c r="D284" s="20">
        <v>34</v>
      </c>
      <c r="E284" s="27">
        <f t="shared" si="31"/>
        <v>1</v>
      </c>
      <c r="F284" s="27">
        <f t="shared" si="32"/>
        <v>0</v>
      </c>
      <c r="G284" s="28">
        <f t="shared" si="33"/>
        <v>2.9411764705882353E-2</v>
      </c>
      <c r="H284" s="29">
        <f t="shared" si="34"/>
        <v>34</v>
      </c>
      <c r="I284" s="39">
        <f>VLOOKUP(A284,stat,7,0)</f>
        <v>74.67</v>
      </c>
      <c r="J284" s="39">
        <f>VLOOKUP(A284,stat,8,0)</f>
        <v>90.01</v>
      </c>
      <c r="K284" s="39">
        <f t="shared" si="35"/>
        <v>25.387800000000002</v>
      </c>
      <c r="L284" s="39">
        <f t="shared" si="36"/>
        <v>22.851558780000005</v>
      </c>
      <c r="M284" s="40">
        <f t="shared" si="37"/>
        <v>22.851558780000005</v>
      </c>
    </row>
    <row r="285" spans="1:13" s="30" customFormat="1" ht="16.5" customHeight="1" x14ac:dyDescent="0.2">
      <c r="A285" s="21" t="s">
        <v>438</v>
      </c>
      <c r="B285" s="21" t="s">
        <v>468</v>
      </c>
      <c r="C285" s="21" t="s">
        <v>469</v>
      </c>
      <c r="D285" s="20">
        <v>73</v>
      </c>
      <c r="E285" s="27">
        <f t="shared" si="31"/>
        <v>41</v>
      </c>
      <c r="F285" s="27">
        <f t="shared" si="32"/>
        <v>12</v>
      </c>
      <c r="G285" s="28">
        <f t="shared" si="33"/>
        <v>0.56164383561643838</v>
      </c>
      <c r="H285" s="29">
        <f t="shared" si="34"/>
        <v>1.7804878048780488</v>
      </c>
      <c r="I285" s="39">
        <f>VLOOKUP(A285,stat,7,0)</f>
        <v>80.31</v>
      </c>
      <c r="J285" s="39">
        <f>VLOOKUP(A285,stat,8,0)</f>
        <v>92.25</v>
      </c>
      <c r="K285" s="39">
        <f t="shared" si="35"/>
        <v>58.626300000000001</v>
      </c>
      <c r="L285" s="39">
        <f t="shared" si="36"/>
        <v>54.082761750000003</v>
      </c>
      <c r="M285" s="40">
        <f t="shared" si="37"/>
        <v>1.3190917500000001</v>
      </c>
    </row>
    <row r="286" spans="1:13" s="30" customFormat="1" ht="16.5" customHeight="1" x14ac:dyDescent="0.2">
      <c r="A286" s="21" t="s">
        <v>295</v>
      </c>
      <c r="B286" s="21" t="s">
        <v>468</v>
      </c>
      <c r="C286" s="21" t="s">
        <v>469</v>
      </c>
      <c r="D286" s="20">
        <v>686</v>
      </c>
      <c r="E286" s="27">
        <f t="shared" si="31"/>
        <v>292</v>
      </c>
      <c r="F286" s="27">
        <f t="shared" si="32"/>
        <v>87</v>
      </c>
      <c r="G286" s="28">
        <f t="shared" si="33"/>
        <v>0.42565597667638483</v>
      </c>
      <c r="H286" s="29">
        <f t="shared" si="34"/>
        <v>2.3493150684931505</v>
      </c>
      <c r="I286" s="39">
        <f>VLOOKUP(A286,stat,7,0)</f>
        <v>74.63</v>
      </c>
      <c r="J286" s="39">
        <f>VLOOKUP(A286,stat,8,0)</f>
        <v>85.63</v>
      </c>
      <c r="K286" s="39">
        <f t="shared" si="35"/>
        <v>511.96179999999998</v>
      </c>
      <c r="L286" s="39">
        <f t="shared" si="36"/>
        <v>438.39288933999995</v>
      </c>
      <c r="M286" s="40">
        <f t="shared" si="37"/>
        <v>1.501345511438356</v>
      </c>
    </row>
    <row r="287" spans="1:13" s="30" customFormat="1" ht="16.5" customHeight="1" x14ac:dyDescent="0.2">
      <c r="A287" s="21" t="s">
        <v>298</v>
      </c>
      <c r="B287" s="21" t="s">
        <v>468</v>
      </c>
      <c r="C287" s="21" t="s">
        <v>469</v>
      </c>
      <c r="D287" s="20">
        <v>350</v>
      </c>
      <c r="E287" s="27">
        <f t="shared" si="31"/>
        <v>136</v>
      </c>
      <c r="F287" s="27">
        <f t="shared" si="32"/>
        <v>40</v>
      </c>
      <c r="G287" s="28">
        <f t="shared" si="33"/>
        <v>0.38857142857142857</v>
      </c>
      <c r="H287" s="29">
        <f t="shared" si="34"/>
        <v>2.5735294117647061</v>
      </c>
      <c r="I287" s="39">
        <f>VLOOKUP(A287,stat,7,0)</f>
        <v>80.08</v>
      </c>
      <c r="J287" s="39">
        <f>VLOOKUP(A287,stat,8,0)</f>
        <v>88.56</v>
      </c>
      <c r="K287" s="39">
        <f t="shared" si="35"/>
        <v>280.27999999999997</v>
      </c>
      <c r="L287" s="39">
        <f t="shared" si="36"/>
        <v>248.215968</v>
      </c>
      <c r="M287" s="40">
        <f t="shared" si="37"/>
        <v>1.825117411764706</v>
      </c>
    </row>
    <row r="288" spans="1:13" s="30" customFormat="1" ht="16.5" customHeight="1" x14ac:dyDescent="0.2">
      <c r="A288" s="21" t="s">
        <v>294</v>
      </c>
      <c r="B288" s="21" t="s">
        <v>468</v>
      </c>
      <c r="C288" s="21" t="s">
        <v>469</v>
      </c>
      <c r="D288" s="20">
        <v>122</v>
      </c>
      <c r="E288" s="27">
        <f t="shared" si="31"/>
        <v>47</v>
      </c>
      <c r="F288" s="27">
        <f t="shared" si="32"/>
        <v>14</v>
      </c>
      <c r="G288" s="28">
        <f t="shared" si="33"/>
        <v>0.38524590163934425</v>
      </c>
      <c r="H288" s="29">
        <f t="shared" si="34"/>
        <v>2.5957446808510638</v>
      </c>
      <c r="I288" s="39">
        <f>VLOOKUP(A288,stat,7,0)</f>
        <v>79.2</v>
      </c>
      <c r="J288" s="39">
        <f>VLOOKUP(A288,stat,8,0)</f>
        <v>90.3</v>
      </c>
      <c r="K288" s="39">
        <f t="shared" si="35"/>
        <v>96.623999999999995</v>
      </c>
      <c r="L288" s="39">
        <f t="shared" si="36"/>
        <v>87.251471999999993</v>
      </c>
      <c r="M288" s="40">
        <f t="shared" si="37"/>
        <v>1.8564142978723404</v>
      </c>
    </row>
    <row r="289" spans="1:13" s="30" customFormat="1" ht="16.5" customHeight="1" x14ac:dyDescent="0.2">
      <c r="A289" s="21" t="s">
        <v>300</v>
      </c>
      <c r="B289" s="21" t="s">
        <v>468</v>
      </c>
      <c r="C289" s="21" t="s">
        <v>469</v>
      </c>
      <c r="D289" s="20">
        <v>202</v>
      </c>
      <c r="E289" s="27">
        <f t="shared" si="31"/>
        <v>77</v>
      </c>
      <c r="F289" s="27">
        <f t="shared" si="32"/>
        <v>23</v>
      </c>
      <c r="G289" s="28">
        <f t="shared" si="33"/>
        <v>0.38118811881188119</v>
      </c>
      <c r="H289" s="29">
        <f t="shared" si="34"/>
        <v>2.6233766233766231</v>
      </c>
      <c r="I289" s="39">
        <f>VLOOKUP(A289,stat,7,0)</f>
        <v>75.81</v>
      </c>
      <c r="J289" s="39">
        <f>VLOOKUP(A289,stat,8,0)</f>
        <v>88.54</v>
      </c>
      <c r="K289" s="39">
        <f t="shared" si="35"/>
        <v>153.1362</v>
      </c>
      <c r="L289" s="39">
        <f t="shared" si="36"/>
        <v>135.58679148000002</v>
      </c>
      <c r="M289" s="40">
        <f t="shared" si="37"/>
        <v>1.7608674218181821</v>
      </c>
    </row>
    <row r="290" spans="1:13" s="30" customFormat="1" ht="16.5" customHeight="1" x14ac:dyDescent="0.2">
      <c r="A290" s="21" t="s">
        <v>304</v>
      </c>
      <c r="B290" s="21" t="s">
        <v>468</v>
      </c>
      <c r="C290" s="21" t="s">
        <v>469</v>
      </c>
      <c r="D290" s="20">
        <v>309</v>
      </c>
      <c r="E290" s="27">
        <f t="shared" si="31"/>
        <v>107</v>
      </c>
      <c r="F290" s="27">
        <f t="shared" si="32"/>
        <v>32</v>
      </c>
      <c r="G290" s="28">
        <f t="shared" si="33"/>
        <v>0.34627831715210355</v>
      </c>
      <c r="H290" s="29">
        <f t="shared" si="34"/>
        <v>2.8878504672897196</v>
      </c>
      <c r="I290" s="39">
        <f>VLOOKUP(A290,stat,7,0)</f>
        <v>74.86</v>
      </c>
      <c r="J290" s="39">
        <f>VLOOKUP(A290,stat,8,0)</f>
        <v>87.63</v>
      </c>
      <c r="K290" s="39">
        <f t="shared" si="35"/>
        <v>231.31740000000002</v>
      </c>
      <c r="L290" s="39">
        <f t="shared" si="36"/>
        <v>202.70343762000002</v>
      </c>
      <c r="M290" s="40">
        <f t="shared" si="37"/>
        <v>1.8944246506542057</v>
      </c>
    </row>
    <row r="291" spans="1:13" s="30" customFormat="1" ht="16.5" customHeight="1" x14ac:dyDescent="0.2">
      <c r="A291" s="21" t="s">
        <v>302</v>
      </c>
      <c r="B291" s="21" t="s">
        <v>468</v>
      </c>
      <c r="C291" s="21" t="s">
        <v>469</v>
      </c>
      <c r="D291" s="20">
        <v>356</v>
      </c>
      <c r="E291" s="27">
        <f t="shared" si="31"/>
        <v>113</v>
      </c>
      <c r="F291" s="27">
        <f t="shared" si="32"/>
        <v>33</v>
      </c>
      <c r="G291" s="28">
        <f t="shared" si="33"/>
        <v>0.31741573033707865</v>
      </c>
      <c r="H291" s="29">
        <f t="shared" si="34"/>
        <v>3.1504424778761062</v>
      </c>
      <c r="I291" s="39">
        <f>VLOOKUP(A291,stat,7,0)</f>
        <v>74.540000000000006</v>
      </c>
      <c r="J291" s="39">
        <f>VLOOKUP(A291,stat,8,0)</f>
        <v>90.09</v>
      </c>
      <c r="K291" s="39">
        <f t="shared" si="35"/>
        <v>265.36240000000004</v>
      </c>
      <c r="L291" s="39">
        <f t="shared" si="36"/>
        <v>239.06498616000005</v>
      </c>
      <c r="M291" s="40">
        <f t="shared" si="37"/>
        <v>2.115619346548673</v>
      </c>
    </row>
    <row r="292" spans="1:13" s="30" customFormat="1" ht="16.5" customHeight="1" x14ac:dyDescent="0.2">
      <c r="A292" s="21" t="s">
        <v>437</v>
      </c>
      <c r="B292" s="21" t="s">
        <v>468</v>
      </c>
      <c r="C292" s="21" t="s">
        <v>469</v>
      </c>
      <c r="D292" s="20">
        <v>446</v>
      </c>
      <c r="E292" s="27">
        <f t="shared" si="31"/>
        <v>119</v>
      </c>
      <c r="F292" s="27">
        <f t="shared" si="32"/>
        <v>35</v>
      </c>
      <c r="G292" s="28">
        <f t="shared" si="33"/>
        <v>0.26681614349775784</v>
      </c>
      <c r="H292" s="29">
        <f t="shared" si="34"/>
        <v>3.7478991596638656</v>
      </c>
      <c r="I292" s="39">
        <f>VLOOKUP(A292,stat,7,0)</f>
        <v>74.67</v>
      </c>
      <c r="J292" s="39">
        <f>VLOOKUP(A292,stat,8,0)</f>
        <v>90.01</v>
      </c>
      <c r="K292" s="39">
        <f t="shared" si="35"/>
        <v>333.02819999999997</v>
      </c>
      <c r="L292" s="39">
        <f t="shared" si="36"/>
        <v>299.75868281999999</v>
      </c>
      <c r="M292" s="40">
        <f t="shared" si="37"/>
        <v>2.5189805278991595</v>
      </c>
    </row>
    <row r="293" spans="1:13" s="30" customFormat="1" ht="16.5" customHeight="1" x14ac:dyDescent="0.2">
      <c r="A293" s="21" t="s">
        <v>296</v>
      </c>
      <c r="B293" s="21" t="s">
        <v>468</v>
      </c>
      <c r="C293" s="21" t="s">
        <v>469</v>
      </c>
      <c r="D293" s="20">
        <v>218</v>
      </c>
      <c r="E293" s="27">
        <f t="shared" si="31"/>
        <v>44</v>
      </c>
      <c r="F293" s="27">
        <f t="shared" si="32"/>
        <v>13</v>
      </c>
      <c r="G293" s="28">
        <f t="shared" si="33"/>
        <v>0.20183486238532111</v>
      </c>
      <c r="H293" s="29">
        <f t="shared" si="34"/>
        <v>4.9545454545454541</v>
      </c>
      <c r="I293" s="39">
        <f>VLOOKUP(A293,stat,7,0)</f>
        <v>77.260000000000005</v>
      </c>
      <c r="J293" s="39">
        <f>VLOOKUP(A293,stat,8,0)</f>
        <v>92.19</v>
      </c>
      <c r="K293" s="39">
        <f t="shared" si="35"/>
        <v>168.42680000000001</v>
      </c>
      <c r="L293" s="39">
        <f t="shared" si="36"/>
        <v>155.27266692000001</v>
      </c>
      <c r="M293" s="40">
        <f t="shared" si="37"/>
        <v>3.5289242481818182</v>
      </c>
    </row>
    <row r="294" spans="1:13" s="30" customFormat="1" ht="16.5" customHeight="1" x14ac:dyDescent="0.2">
      <c r="A294" s="21" t="s">
        <v>293</v>
      </c>
      <c r="B294" s="21" t="s">
        <v>468</v>
      </c>
      <c r="C294" s="21" t="s">
        <v>469</v>
      </c>
      <c r="D294" s="20">
        <v>610</v>
      </c>
      <c r="E294" s="27">
        <f t="shared" si="31"/>
        <v>113</v>
      </c>
      <c r="F294" s="27">
        <f t="shared" si="32"/>
        <v>33</v>
      </c>
      <c r="G294" s="28">
        <f t="shared" si="33"/>
        <v>0.18524590163934426</v>
      </c>
      <c r="H294" s="29">
        <f t="shared" si="34"/>
        <v>5.3982300884955752</v>
      </c>
      <c r="I294" s="39">
        <f>VLOOKUP(A294,stat,7,0)</f>
        <v>76.239999999999995</v>
      </c>
      <c r="J294" s="39">
        <f>VLOOKUP(A294,stat,8,0)</f>
        <v>87.31</v>
      </c>
      <c r="K294" s="39">
        <f t="shared" si="35"/>
        <v>465.06399999999996</v>
      </c>
      <c r="L294" s="39">
        <f t="shared" si="36"/>
        <v>406.04737840000001</v>
      </c>
      <c r="M294" s="40">
        <f t="shared" si="37"/>
        <v>3.5933396318584072</v>
      </c>
    </row>
    <row r="295" spans="1:13" s="30" customFormat="1" ht="16.5" customHeight="1" x14ac:dyDescent="0.2">
      <c r="A295" s="21" t="s">
        <v>299</v>
      </c>
      <c r="B295" s="21" t="s">
        <v>468</v>
      </c>
      <c r="C295" s="21" t="s">
        <v>469</v>
      </c>
      <c r="D295" s="20">
        <v>493</v>
      </c>
      <c r="E295" s="27">
        <f t="shared" si="31"/>
        <v>91</v>
      </c>
      <c r="F295" s="27">
        <f t="shared" si="32"/>
        <v>27</v>
      </c>
      <c r="G295" s="28">
        <f t="shared" si="33"/>
        <v>0.18458417849898581</v>
      </c>
      <c r="H295" s="29">
        <f t="shared" si="34"/>
        <v>5.417582417582417</v>
      </c>
      <c r="I295" s="39">
        <f>VLOOKUP(A295,stat,7,0)</f>
        <v>73.62</v>
      </c>
      <c r="J295" s="39">
        <f>VLOOKUP(A295,stat,8,0)</f>
        <v>84.5</v>
      </c>
      <c r="K295" s="39">
        <f t="shared" si="35"/>
        <v>362.94660000000005</v>
      </c>
      <c r="L295" s="39">
        <f t="shared" si="36"/>
        <v>306.68987700000002</v>
      </c>
      <c r="M295" s="40">
        <f t="shared" si="37"/>
        <v>3.3702184285714289</v>
      </c>
    </row>
    <row r="296" spans="1:13" s="30" customFormat="1" ht="16.5" customHeight="1" x14ac:dyDescent="0.2">
      <c r="A296" s="21" t="s">
        <v>297</v>
      </c>
      <c r="B296" s="21" t="s">
        <v>468</v>
      </c>
      <c r="C296" s="21" t="s">
        <v>469</v>
      </c>
      <c r="D296" s="20">
        <v>66</v>
      </c>
      <c r="E296" s="27">
        <f t="shared" si="31"/>
        <v>12</v>
      </c>
      <c r="F296" s="27">
        <f t="shared" si="32"/>
        <v>3</v>
      </c>
      <c r="G296" s="28">
        <f t="shared" si="33"/>
        <v>0.18181818181818182</v>
      </c>
      <c r="H296" s="29">
        <f t="shared" si="34"/>
        <v>5.5</v>
      </c>
      <c r="I296" s="39">
        <f>VLOOKUP(A296,stat,7,0)</f>
        <v>76.03</v>
      </c>
      <c r="J296" s="39">
        <f>VLOOKUP(A296,stat,8,0)</f>
        <v>85.8</v>
      </c>
      <c r="K296" s="39">
        <f t="shared" si="35"/>
        <v>50.179800000000007</v>
      </c>
      <c r="L296" s="39">
        <f t="shared" si="36"/>
        <v>43.054268399999998</v>
      </c>
      <c r="M296" s="40">
        <f t="shared" si="37"/>
        <v>3.5878557</v>
      </c>
    </row>
    <row r="297" spans="1:13" s="30" customFormat="1" ht="16.5" customHeight="1" x14ac:dyDescent="0.2">
      <c r="A297" s="21" t="s">
        <v>290</v>
      </c>
      <c r="B297" s="21" t="s">
        <v>468</v>
      </c>
      <c r="C297" s="21" t="s">
        <v>469</v>
      </c>
      <c r="D297" s="20">
        <v>77</v>
      </c>
      <c r="E297" s="27">
        <f t="shared" si="31"/>
        <v>12</v>
      </c>
      <c r="F297" s="27">
        <f t="shared" si="32"/>
        <v>3</v>
      </c>
      <c r="G297" s="28">
        <f t="shared" si="33"/>
        <v>0.15584415584415584</v>
      </c>
      <c r="H297" s="29">
        <f t="shared" si="34"/>
        <v>6.416666666666667</v>
      </c>
      <c r="I297" s="39">
        <f>VLOOKUP(A297,stat,7,0)</f>
        <v>70.97</v>
      </c>
      <c r="J297" s="39">
        <f>VLOOKUP(A297,stat,8,0)</f>
        <v>80.22</v>
      </c>
      <c r="K297" s="39">
        <f t="shared" si="35"/>
        <v>54.646899999999995</v>
      </c>
      <c r="L297" s="39">
        <f t="shared" si="36"/>
        <v>43.837743179999997</v>
      </c>
      <c r="M297" s="40">
        <f t="shared" si="37"/>
        <v>3.6531452649999996</v>
      </c>
    </row>
    <row r="298" spans="1:13" s="30" customFormat="1" ht="16.5" customHeight="1" x14ac:dyDescent="0.2">
      <c r="A298" s="21" t="s">
        <v>291</v>
      </c>
      <c r="B298" s="21" t="s">
        <v>468</v>
      </c>
      <c r="C298" s="21" t="s">
        <v>469</v>
      </c>
      <c r="D298" s="20">
        <v>543</v>
      </c>
      <c r="E298" s="27">
        <f t="shared" si="31"/>
        <v>77</v>
      </c>
      <c r="F298" s="27">
        <f t="shared" si="32"/>
        <v>23</v>
      </c>
      <c r="G298" s="28">
        <f t="shared" si="33"/>
        <v>0.14180478821362799</v>
      </c>
      <c r="H298" s="29">
        <f t="shared" si="34"/>
        <v>7.0519480519480524</v>
      </c>
      <c r="I298" s="39">
        <f>VLOOKUP(A298,stat,7,0)</f>
        <v>72.900000000000006</v>
      </c>
      <c r="J298" s="39">
        <f>VLOOKUP(A298,stat,8,0)</f>
        <v>84.28</v>
      </c>
      <c r="K298" s="39">
        <f t="shared" si="35"/>
        <v>395.84700000000004</v>
      </c>
      <c r="L298" s="39">
        <f t="shared" si="36"/>
        <v>333.61985160000006</v>
      </c>
      <c r="M298" s="40">
        <f t="shared" si="37"/>
        <v>4.3327253454545467</v>
      </c>
    </row>
    <row r="299" spans="1:13" s="30" customFormat="1" ht="16.5" customHeight="1" x14ac:dyDescent="0.2">
      <c r="A299" s="21" t="s">
        <v>292</v>
      </c>
      <c r="B299" s="21" t="s">
        <v>468</v>
      </c>
      <c r="C299" s="21" t="s">
        <v>469</v>
      </c>
      <c r="D299" s="20">
        <v>1132</v>
      </c>
      <c r="E299" s="27">
        <f t="shared" si="31"/>
        <v>153</v>
      </c>
      <c r="F299" s="27">
        <f t="shared" si="32"/>
        <v>45</v>
      </c>
      <c r="G299" s="28">
        <f t="shared" si="33"/>
        <v>0.1351590106007067</v>
      </c>
      <c r="H299" s="29">
        <f t="shared" si="34"/>
        <v>7.3986928104575167</v>
      </c>
      <c r="I299" s="39">
        <f>VLOOKUP(A299,stat,7,0)</f>
        <v>75.459999999999994</v>
      </c>
      <c r="J299" s="39">
        <f>VLOOKUP(A299,stat,8,0)</f>
        <v>84.32</v>
      </c>
      <c r="K299" s="39">
        <f t="shared" si="35"/>
        <v>854.20719999999983</v>
      </c>
      <c r="L299" s="39">
        <f t="shared" si="36"/>
        <v>720.26751103999982</v>
      </c>
      <c r="M299" s="40">
        <f t="shared" si="37"/>
        <v>4.7076307911111099</v>
      </c>
    </row>
    <row r="300" spans="1:13" s="30" customFormat="1" ht="16.5" customHeight="1" x14ac:dyDescent="0.2">
      <c r="A300" s="21" t="s">
        <v>289</v>
      </c>
      <c r="B300" s="21" t="s">
        <v>468</v>
      </c>
      <c r="C300" s="21" t="s">
        <v>469</v>
      </c>
      <c r="D300" s="20">
        <v>152</v>
      </c>
      <c r="E300" s="27">
        <f t="shared" si="31"/>
        <v>20</v>
      </c>
      <c r="F300" s="27">
        <f t="shared" si="32"/>
        <v>6</v>
      </c>
      <c r="G300" s="28">
        <f t="shared" si="33"/>
        <v>0.13157894736842105</v>
      </c>
      <c r="H300" s="29">
        <f t="shared" si="34"/>
        <v>7.6000000000000005</v>
      </c>
      <c r="I300" s="39">
        <f>VLOOKUP(A300,stat,7,0)</f>
        <v>77.510000000000005</v>
      </c>
      <c r="J300" s="39">
        <f>VLOOKUP(A300,stat,8,0)</f>
        <v>90.73</v>
      </c>
      <c r="K300" s="39">
        <f t="shared" si="35"/>
        <v>117.8152</v>
      </c>
      <c r="L300" s="39">
        <f t="shared" si="36"/>
        <v>106.89373096000001</v>
      </c>
      <c r="M300" s="40">
        <f t="shared" si="37"/>
        <v>5.3446865480000003</v>
      </c>
    </row>
    <row r="301" spans="1:13" s="30" customFormat="1" ht="16.5" customHeight="1" x14ac:dyDescent="0.2">
      <c r="A301" s="21" t="s">
        <v>303</v>
      </c>
      <c r="B301" s="21" t="s">
        <v>468</v>
      </c>
      <c r="C301" s="21" t="s">
        <v>469</v>
      </c>
      <c r="D301" s="20">
        <v>70</v>
      </c>
      <c r="E301" s="27">
        <f t="shared" si="31"/>
        <v>9</v>
      </c>
      <c r="F301" s="27">
        <f t="shared" si="32"/>
        <v>2</v>
      </c>
      <c r="G301" s="28">
        <f t="shared" si="33"/>
        <v>0.12857142857142856</v>
      </c>
      <c r="H301" s="29">
        <f t="shared" si="34"/>
        <v>7.7777777777777786</v>
      </c>
      <c r="I301" s="39">
        <f>VLOOKUP(A301,stat,7,0)</f>
        <v>79.540000000000006</v>
      </c>
      <c r="J301" s="39">
        <f>VLOOKUP(A301,stat,8,0)</f>
        <v>89</v>
      </c>
      <c r="K301" s="39">
        <f t="shared" si="35"/>
        <v>55.678000000000004</v>
      </c>
      <c r="L301" s="39">
        <f t="shared" si="36"/>
        <v>49.553420000000003</v>
      </c>
      <c r="M301" s="40">
        <f t="shared" si="37"/>
        <v>5.5059355555555562</v>
      </c>
    </row>
    <row r="302" spans="1:13" s="30" customFormat="1" ht="16.5" customHeight="1" x14ac:dyDescent="0.2">
      <c r="A302" s="21" t="s">
        <v>301</v>
      </c>
      <c r="B302" s="21" t="s">
        <v>468</v>
      </c>
      <c r="C302" s="21" t="s">
        <v>469</v>
      </c>
      <c r="D302" s="20">
        <v>675</v>
      </c>
      <c r="E302" s="27">
        <f t="shared" si="31"/>
        <v>78</v>
      </c>
      <c r="F302" s="27">
        <f t="shared" si="32"/>
        <v>23</v>
      </c>
      <c r="G302" s="28">
        <f t="shared" si="33"/>
        <v>0.11555555555555555</v>
      </c>
      <c r="H302" s="29">
        <f t="shared" si="34"/>
        <v>8.6538461538461551</v>
      </c>
      <c r="I302" s="39">
        <f>VLOOKUP(A302,stat,7,0)</f>
        <v>71.510000000000005</v>
      </c>
      <c r="J302" s="39">
        <f>VLOOKUP(A302,stat,8,0)</f>
        <v>86.38</v>
      </c>
      <c r="K302" s="39">
        <f t="shared" si="35"/>
        <v>482.6925</v>
      </c>
      <c r="L302" s="39">
        <f t="shared" si="36"/>
        <v>416.94978149999997</v>
      </c>
      <c r="M302" s="40">
        <f t="shared" si="37"/>
        <v>5.345510019230769</v>
      </c>
    </row>
    <row r="303" spans="1:13" s="30" customFormat="1" ht="16.5" customHeight="1" x14ac:dyDescent="0.2">
      <c r="A303" s="21" t="s">
        <v>297</v>
      </c>
      <c r="B303" s="21" t="s">
        <v>470</v>
      </c>
      <c r="C303" s="21" t="s">
        <v>471</v>
      </c>
      <c r="D303" s="20">
        <v>15</v>
      </c>
      <c r="E303" s="27">
        <f t="shared" si="31"/>
        <v>18</v>
      </c>
      <c r="F303" s="27">
        <f t="shared" si="32"/>
        <v>5</v>
      </c>
      <c r="G303" s="28">
        <f t="shared" si="33"/>
        <v>1.2</v>
      </c>
      <c r="H303" s="29">
        <f t="shared" si="34"/>
        <v>0.83333333333333337</v>
      </c>
      <c r="I303" s="39">
        <f>VLOOKUP(A303,stat,7,0)</f>
        <v>76.03</v>
      </c>
      <c r="J303" s="39">
        <f>VLOOKUP(A303,stat,8,0)</f>
        <v>85.8</v>
      </c>
      <c r="K303" s="39">
        <f t="shared" si="35"/>
        <v>11.404500000000001</v>
      </c>
      <c r="L303" s="39">
        <f t="shared" si="36"/>
        <v>9.7850610000000007</v>
      </c>
      <c r="M303" s="40">
        <f t="shared" si="37"/>
        <v>0.5436145</v>
      </c>
    </row>
    <row r="304" spans="1:13" s="30" customFormat="1" ht="16.5" customHeight="1" x14ac:dyDescent="0.2">
      <c r="A304" s="21" t="s">
        <v>300</v>
      </c>
      <c r="B304" s="21" t="s">
        <v>470</v>
      </c>
      <c r="C304" s="21" t="s">
        <v>471</v>
      </c>
      <c r="D304" s="20">
        <v>81</v>
      </c>
      <c r="E304" s="27">
        <f t="shared" si="31"/>
        <v>82</v>
      </c>
      <c r="F304" s="27">
        <f t="shared" si="32"/>
        <v>24</v>
      </c>
      <c r="G304" s="28">
        <f t="shared" si="33"/>
        <v>1.0123456790123457</v>
      </c>
      <c r="H304" s="29">
        <f t="shared" si="34"/>
        <v>0.98780487804878048</v>
      </c>
      <c r="I304" s="39">
        <f>VLOOKUP(A304,stat,7,0)</f>
        <v>75.81</v>
      </c>
      <c r="J304" s="39">
        <f>VLOOKUP(A304,stat,8,0)</f>
        <v>88.54</v>
      </c>
      <c r="K304" s="39">
        <f t="shared" si="35"/>
        <v>61.406100000000009</v>
      </c>
      <c r="L304" s="39">
        <f t="shared" si="36"/>
        <v>54.368960940000015</v>
      </c>
      <c r="M304" s="40">
        <f t="shared" si="37"/>
        <v>0.66303610902439047</v>
      </c>
    </row>
    <row r="305" spans="1:13" s="30" customFormat="1" ht="16.5" customHeight="1" x14ac:dyDescent="0.2">
      <c r="A305" s="21" t="s">
        <v>290</v>
      </c>
      <c r="B305" s="21" t="s">
        <v>470</v>
      </c>
      <c r="C305" s="21" t="s">
        <v>471</v>
      </c>
      <c r="D305" s="20">
        <v>35</v>
      </c>
      <c r="E305" s="27">
        <f t="shared" si="31"/>
        <v>30</v>
      </c>
      <c r="F305" s="27">
        <f t="shared" si="32"/>
        <v>9</v>
      </c>
      <c r="G305" s="28">
        <f t="shared" si="33"/>
        <v>0.8571428571428571</v>
      </c>
      <c r="H305" s="29">
        <f t="shared" si="34"/>
        <v>1.1666666666666667</v>
      </c>
      <c r="I305" s="39">
        <f>VLOOKUP(A305,stat,7,0)</f>
        <v>70.97</v>
      </c>
      <c r="J305" s="39">
        <f>VLOOKUP(A305,stat,8,0)</f>
        <v>80.22</v>
      </c>
      <c r="K305" s="39">
        <f t="shared" si="35"/>
        <v>24.839499999999997</v>
      </c>
      <c r="L305" s="39">
        <f t="shared" si="36"/>
        <v>19.926246899999999</v>
      </c>
      <c r="M305" s="40">
        <f t="shared" si="37"/>
        <v>0.66420822999999996</v>
      </c>
    </row>
    <row r="306" spans="1:13" s="30" customFormat="1" ht="16.5" customHeight="1" x14ac:dyDescent="0.2">
      <c r="A306" s="21" t="s">
        <v>304</v>
      </c>
      <c r="B306" s="21" t="s">
        <v>470</v>
      </c>
      <c r="C306" s="21" t="s">
        <v>471</v>
      </c>
      <c r="D306" s="20">
        <v>249</v>
      </c>
      <c r="E306" s="27">
        <f t="shared" si="31"/>
        <v>136</v>
      </c>
      <c r="F306" s="27">
        <f t="shared" si="32"/>
        <v>40</v>
      </c>
      <c r="G306" s="28">
        <f t="shared" si="33"/>
        <v>0.54618473895582331</v>
      </c>
      <c r="H306" s="29">
        <f t="shared" si="34"/>
        <v>1.8308823529411764</v>
      </c>
      <c r="I306" s="39">
        <f>VLOOKUP(A306,stat,7,0)</f>
        <v>74.86</v>
      </c>
      <c r="J306" s="39">
        <f>VLOOKUP(A306,stat,8,0)</f>
        <v>87.63</v>
      </c>
      <c r="K306" s="39">
        <f t="shared" si="35"/>
        <v>186.4014</v>
      </c>
      <c r="L306" s="39">
        <f t="shared" si="36"/>
        <v>163.34354682</v>
      </c>
      <c r="M306" s="40">
        <f t="shared" si="37"/>
        <v>1.2010554913235294</v>
      </c>
    </row>
    <row r="307" spans="1:13" s="30" customFormat="1" ht="16.5" customHeight="1" x14ac:dyDescent="0.2">
      <c r="A307" s="21" t="s">
        <v>291</v>
      </c>
      <c r="B307" s="21" t="s">
        <v>470</v>
      </c>
      <c r="C307" s="21" t="s">
        <v>471</v>
      </c>
      <c r="D307" s="20">
        <v>186</v>
      </c>
      <c r="E307" s="27">
        <f t="shared" si="31"/>
        <v>98</v>
      </c>
      <c r="F307" s="27">
        <f t="shared" si="32"/>
        <v>29</v>
      </c>
      <c r="G307" s="28">
        <f t="shared" si="33"/>
        <v>0.5268817204301075</v>
      </c>
      <c r="H307" s="29">
        <f t="shared" si="34"/>
        <v>1.8979591836734695</v>
      </c>
      <c r="I307" s="39">
        <f>VLOOKUP(A307,stat,7,0)</f>
        <v>72.900000000000006</v>
      </c>
      <c r="J307" s="39">
        <f>VLOOKUP(A307,stat,8,0)</f>
        <v>84.28</v>
      </c>
      <c r="K307" s="39">
        <f t="shared" si="35"/>
        <v>135.59400000000002</v>
      </c>
      <c r="L307" s="39">
        <f t="shared" si="36"/>
        <v>114.27862320000003</v>
      </c>
      <c r="M307" s="40">
        <f t="shared" si="37"/>
        <v>1.1661084000000004</v>
      </c>
    </row>
    <row r="308" spans="1:13" s="30" customFormat="1" ht="16.5" customHeight="1" x14ac:dyDescent="0.2">
      <c r="A308" s="21" t="s">
        <v>295</v>
      </c>
      <c r="B308" s="21" t="s">
        <v>470</v>
      </c>
      <c r="C308" s="21" t="s">
        <v>471</v>
      </c>
      <c r="D308" s="20">
        <v>356</v>
      </c>
      <c r="E308" s="27">
        <f t="shared" si="31"/>
        <v>186</v>
      </c>
      <c r="F308" s="27">
        <f t="shared" si="32"/>
        <v>55</v>
      </c>
      <c r="G308" s="28">
        <f t="shared" si="33"/>
        <v>0.52247191011235961</v>
      </c>
      <c r="H308" s="29">
        <f t="shared" si="34"/>
        <v>1.9139784946236558</v>
      </c>
      <c r="I308" s="39">
        <f>VLOOKUP(A308,stat,7,0)</f>
        <v>74.63</v>
      </c>
      <c r="J308" s="39">
        <f>VLOOKUP(A308,stat,8,0)</f>
        <v>85.63</v>
      </c>
      <c r="K308" s="39">
        <f t="shared" si="35"/>
        <v>265.68279999999999</v>
      </c>
      <c r="L308" s="39">
        <f t="shared" si="36"/>
        <v>227.50418163999998</v>
      </c>
      <c r="M308" s="40">
        <f t="shared" si="37"/>
        <v>1.2231407615053762</v>
      </c>
    </row>
    <row r="309" spans="1:13" s="30" customFormat="1" ht="16.5" customHeight="1" x14ac:dyDescent="0.2">
      <c r="A309" s="21" t="s">
        <v>293</v>
      </c>
      <c r="B309" s="21" t="s">
        <v>470</v>
      </c>
      <c r="C309" s="21" t="s">
        <v>471</v>
      </c>
      <c r="D309" s="20">
        <v>413</v>
      </c>
      <c r="E309" s="27">
        <f t="shared" si="31"/>
        <v>213</v>
      </c>
      <c r="F309" s="27">
        <f t="shared" si="32"/>
        <v>63</v>
      </c>
      <c r="G309" s="28">
        <f t="shared" si="33"/>
        <v>0.5157384987893463</v>
      </c>
      <c r="H309" s="29">
        <f t="shared" si="34"/>
        <v>1.9389671361502345</v>
      </c>
      <c r="I309" s="39">
        <f>VLOOKUP(A309,stat,7,0)</f>
        <v>76.239999999999995</v>
      </c>
      <c r="J309" s="39">
        <f>VLOOKUP(A309,stat,8,0)</f>
        <v>87.31</v>
      </c>
      <c r="K309" s="39">
        <f t="shared" si="35"/>
        <v>314.87119999999999</v>
      </c>
      <c r="L309" s="39">
        <f t="shared" si="36"/>
        <v>274.91404471999999</v>
      </c>
      <c r="M309" s="40">
        <f t="shared" si="37"/>
        <v>1.2906762662910798</v>
      </c>
    </row>
    <row r="310" spans="1:13" s="30" customFormat="1" ht="16.5" customHeight="1" x14ac:dyDescent="0.2">
      <c r="A310" s="21" t="s">
        <v>438</v>
      </c>
      <c r="B310" s="21" t="s">
        <v>470</v>
      </c>
      <c r="C310" s="21" t="s">
        <v>471</v>
      </c>
      <c r="D310" s="20">
        <v>41</v>
      </c>
      <c r="E310" s="27">
        <f t="shared" si="31"/>
        <v>20</v>
      </c>
      <c r="F310" s="27">
        <f t="shared" si="32"/>
        <v>6</v>
      </c>
      <c r="G310" s="28">
        <f t="shared" si="33"/>
        <v>0.48780487804878048</v>
      </c>
      <c r="H310" s="29">
        <f t="shared" si="34"/>
        <v>2.0500000000000003</v>
      </c>
      <c r="I310" s="39">
        <f>VLOOKUP(A310,stat,7,0)</f>
        <v>80.31</v>
      </c>
      <c r="J310" s="39">
        <f>VLOOKUP(A310,stat,8,0)</f>
        <v>92.25</v>
      </c>
      <c r="K310" s="39">
        <f t="shared" si="35"/>
        <v>32.927100000000003</v>
      </c>
      <c r="L310" s="39">
        <f t="shared" si="36"/>
        <v>30.375249750000002</v>
      </c>
      <c r="M310" s="40">
        <f t="shared" si="37"/>
        <v>1.5187624875000001</v>
      </c>
    </row>
    <row r="311" spans="1:13" s="30" customFormat="1" ht="16.5" customHeight="1" x14ac:dyDescent="0.2">
      <c r="A311" s="21" t="s">
        <v>298</v>
      </c>
      <c r="B311" s="21" t="s">
        <v>470</v>
      </c>
      <c r="C311" s="21" t="s">
        <v>471</v>
      </c>
      <c r="D311" s="20">
        <v>210</v>
      </c>
      <c r="E311" s="27">
        <f t="shared" si="31"/>
        <v>99</v>
      </c>
      <c r="F311" s="27">
        <f t="shared" si="32"/>
        <v>29</v>
      </c>
      <c r="G311" s="28">
        <f t="shared" si="33"/>
        <v>0.47142857142857142</v>
      </c>
      <c r="H311" s="29">
        <f t="shared" si="34"/>
        <v>2.1212121212121211</v>
      </c>
      <c r="I311" s="39">
        <f>VLOOKUP(A311,stat,7,0)</f>
        <v>80.08</v>
      </c>
      <c r="J311" s="39">
        <f>VLOOKUP(A311,stat,8,0)</f>
        <v>88.56</v>
      </c>
      <c r="K311" s="39">
        <f t="shared" si="35"/>
        <v>168.16800000000001</v>
      </c>
      <c r="L311" s="39">
        <f t="shared" si="36"/>
        <v>148.9295808</v>
      </c>
      <c r="M311" s="40">
        <f t="shared" si="37"/>
        <v>1.5043392</v>
      </c>
    </row>
    <row r="312" spans="1:13" s="30" customFormat="1" ht="16.5" customHeight="1" x14ac:dyDescent="0.2">
      <c r="A312" s="21" t="s">
        <v>289</v>
      </c>
      <c r="B312" s="21" t="s">
        <v>470</v>
      </c>
      <c r="C312" s="21" t="s">
        <v>471</v>
      </c>
      <c r="D312" s="20">
        <v>89</v>
      </c>
      <c r="E312" s="27">
        <f t="shared" si="31"/>
        <v>40</v>
      </c>
      <c r="F312" s="27">
        <f t="shared" si="32"/>
        <v>12</v>
      </c>
      <c r="G312" s="28">
        <f t="shared" si="33"/>
        <v>0.449438202247191</v>
      </c>
      <c r="H312" s="29">
        <f t="shared" si="34"/>
        <v>2.2250000000000001</v>
      </c>
      <c r="I312" s="39">
        <f>VLOOKUP(A312,stat,7,0)</f>
        <v>77.510000000000005</v>
      </c>
      <c r="J312" s="39">
        <f>VLOOKUP(A312,stat,8,0)</f>
        <v>90.73</v>
      </c>
      <c r="K312" s="39">
        <f t="shared" si="35"/>
        <v>68.983900000000006</v>
      </c>
      <c r="L312" s="39">
        <f t="shared" si="36"/>
        <v>62.589092470000004</v>
      </c>
      <c r="M312" s="40">
        <f t="shared" si="37"/>
        <v>1.56472731175</v>
      </c>
    </row>
    <row r="313" spans="1:13" s="30" customFormat="1" ht="16.5" customHeight="1" x14ac:dyDescent="0.2">
      <c r="A313" s="21" t="s">
        <v>294</v>
      </c>
      <c r="B313" s="21" t="s">
        <v>470</v>
      </c>
      <c r="C313" s="21" t="s">
        <v>471</v>
      </c>
      <c r="D313" s="20">
        <v>73</v>
      </c>
      <c r="E313" s="27">
        <f t="shared" si="31"/>
        <v>32</v>
      </c>
      <c r="F313" s="27">
        <f t="shared" si="32"/>
        <v>9</v>
      </c>
      <c r="G313" s="28">
        <f t="shared" si="33"/>
        <v>0.43835616438356162</v>
      </c>
      <c r="H313" s="29">
        <f t="shared" si="34"/>
        <v>2.28125</v>
      </c>
      <c r="I313" s="39">
        <f>VLOOKUP(A313,stat,7,0)</f>
        <v>79.2</v>
      </c>
      <c r="J313" s="39">
        <f>VLOOKUP(A313,stat,8,0)</f>
        <v>90.3</v>
      </c>
      <c r="K313" s="39">
        <f t="shared" si="35"/>
        <v>57.816000000000003</v>
      </c>
      <c r="L313" s="39">
        <f t="shared" si="36"/>
        <v>52.207848000000006</v>
      </c>
      <c r="M313" s="40">
        <f t="shared" si="37"/>
        <v>1.6314952500000002</v>
      </c>
    </row>
    <row r="314" spans="1:13" s="30" customFormat="1" ht="16.5" customHeight="1" x14ac:dyDescent="0.2">
      <c r="A314" s="21" t="s">
        <v>302</v>
      </c>
      <c r="B314" s="21" t="s">
        <v>470</v>
      </c>
      <c r="C314" s="21" t="s">
        <v>471</v>
      </c>
      <c r="D314" s="20">
        <v>214</v>
      </c>
      <c r="E314" s="27">
        <f t="shared" si="31"/>
        <v>89</v>
      </c>
      <c r="F314" s="27">
        <f t="shared" si="32"/>
        <v>26</v>
      </c>
      <c r="G314" s="28">
        <f t="shared" si="33"/>
        <v>0.41588785046728971</v>
      </c>
      <c r="H314" s="29">
        <f t="shared" si="34"/>
        <v>2.404494382022472</v>
      </c>
      <c r="I314" s="39">
        <f>VLOOKUP(A314,stat,7,0)</f>
        <v>74.540000000000006</v>
      </c>
      <c r="J314" s="39">
        <f>VLOOKUP(A314,stat,8,0)</f>
        <v>90.09</v>
      </c>
      <c r="K314" s="39">
        <f t="shared" si="35"/>
        <v>159.51560000000001</v>
      </c>
      <c r="L314" s="39">
        <f t="shared" si="36"/>
        <v>143.70760404000001</v>
      </c>
      <c r="M314" s="40">
        <f t="shared" si="37"/>
        <v>1.6146921802247192</v>
      </c>
    </row>
    <row r="315" spans="1:13" s="30" customFormat="1" ht="16.5" customHeight="1" x14ac:dyDescent="0.2">
      <c r="A315" s="21" t="s">
        <v>299</v>
      </c>
      <c r="B315" s="21" t="s">
        <v>470</v>
      </c>
      <c r="C315" s="21" t="s">
        <v>471</v>
      </c>
      <c r="D315" s="20">
        <v>237</v>
      </c>
      <c r="E315" s="27">
        <f t="shared" si="31"/>
        <v>94</v>
      </c>
      <c r="F315" s="27">
        <f t="shared" si="32"/>
        <v>28</v>
      </c>
      <c r="G315" s="28">
        <f t="shared" si="33"/>
        <v>0.39662447257383965</v>
      </c>
      <c r="H315" s="29">
        <f t="shared" si="34"/>
        <v>2.521276595744681</v>
      </c>
      <c r="I315" s="39">
        <f>VLOOKUP(A315,stat,7,0)</f>
        <v>73.62</v>
      </c>
      <c r="J315" s="39">
        <f>VLOOKUP(A315,stat,8,0)</f>
        <v>84.5</v>
      </c>
      <c r="K315" s="39">
        <f t="shared" si="35"/>
        <v>174.47940000000003</v>
      </c>
      <c r="L315" s="39">
        <f t="shared" si="36"/>
        <v>147.43509300000002</v>
      </c>
      <c r="M315" s="40">
        <f t="shared" si="37"/>
        <v>1.568458436170213</v>
      </c>
    </row>
    <row r="316" spans="1:13" ht="16.5" customHeight="1" x14ac:dyDescent="0.2">
      <c r="A316" s="21" t="s">
        <v>301</v>
      </c>
      <c r="B316" s="21" t="s">
        <v>470</v>
      </c>
      <c r="C316" s="21" t="s">
        <v>471</v>
      </c>
      <c r="D316" s="20">
        <v>273</v>
      </c>
      <c r="E316" s="27">
        <f t="shared" si="31"/>
        <v>95</v>
      </c>
      <c r="F316" s="27">
        <f t="shared" si="32"/>
        <v>28</v>
      </c>
      <c r="G316" s="28">
        <f t="shared" si="33"/>
        <v>0.34798534798534797</v>
      </c>
      <c r="H316" s="29">
        <f t="shared" si="34"/>
        <v>2.8736842105263158</v>
      </c>
      <c r="I316" s="39">
        <f>VLOOKUP(A316,stat,7,0)</f>
        <v>71.510000000000005</v>
      </c>
      <c r="J316" s="39">
        <f>VLOOKUP(A316,stat,8,0)</f>
        <v>86.38</v>
      </c>
      <c r="K316" s="39">
        <f t="shared" si="35"/>
        <v>195.22230000000002</v>
      </c>
      <c r="L316" s="39">
        <f t="shared" si="36"/>
        <v>168.63302274</v>
      </c>
      <c r="M316" s="40">
        <f t="shared" si="37"/>
        <v>1.7750844498947369</v>
      </c>
    </row>
    <row r="317" spans="1:13" s="30" customFormat="1" ht="16.5" customHeight="1" x14ac:dyDescent="0.2">
      <c r="A317" s="21" t="s">
        <v>303</v>
      </c>
      <c r="B317" s="21" t="s">
        <v>470</v>
      </c>
      <c r="C317" s="21" t="s">
        <v>471</v>
      </c>
      <c r="D317" s="20">
        <v>70</v>
      </c>
      <c r="E317" s="27">
        <f t="shared" si="31"/>
        <v>24</v>
      </c>
      <c r="F317" s="27">
        <f t="shared" si="32"/>
        <v>7</v>
      </c>
      <c r="G317" s="28">
        <f t="shared" si="33"/>
        <v>0.34285714285714286</v>
      </c>
      <c r="H317" s="29">
        <f t="shared" si="34"/>
        <v>2.9166666666666665</v>
      </c>
      <c r="I317" s="39">
        <f>VLOOKUP(A317,stat,7,0)</f>
        <v>79.540000000000006</v>
      </c>
      <c r="J317" s="39">
        <f>VLOOKUP(A317,stat,8,0)</f>
        <v>89</v>
      </c>
      <c r="K317" s="39">
        <f t="shared" si="35"/>
        <v>55.678000000000004</v>
      </c>
      <c r="L317" s="39">
        <f t="shared" si="36"/>
        <v>49.553420000000003</v>
      </c>
      <c r="M317" s="40">
        <f t="shared" si="37"/>
        <v>2.0647258333333336</v>
      </c>
    </row>
    <row r="318" spans="1:13" s="30" customFormat="1" ht="16.5" customHeight="1" x14ac:dyDescent="0.2">
      <c r="A318" s="21" t="s">
        <v>292</v>
      </c>
      <c r="B318" s="21" t="s">
        <v>470</v>
      </c>
      <c r="C318" s="21" t="s">
        <v>471</v>
      </c>
      <c r="D318" s="20">
        <v>591</v>
      </c>
      <c r="E318" s="27">
        <f t="shared" si="31"/>
        <v>187</v>
      </c>
      <c r="F318" s="27">
        <f t="shared" si="32"/>
        <v>56</v>
      </c>
      <c r="G318" s="28">
        <f t="shared" si="33"/>
        <v>0.31641285956006771</v>
      </c>
      <c r="H318" s="29">
        <f t="shared" si="34"/>
        <v>3.1604278074866308</v>
      </c>
      <c r="I318" s="39">
        <f>VLOOKUP(A318,stat,7,0)</f>
        <v>75.459999999999994</v>
      </c>
      <c r="J318" s="39">
        <f>VLOOKUP(A318,stat,8,0)</f>
        <v>84.32</v>
      </c>
      <c r="K318" s="39">
        <f t="shared" si="35"/>
        <v>445.96859999999992</v>
      </c>
      <c r="L318" s="39">
        <f t="shared" si="36"/>
        <v>376.04072351999986</v>
      </c>
      <c r="M318" s="40">
        <f t="shared" si="37"/>
        <v>2.0109129599999993</v>
      </c>
    </row>
    <row r="319" spans="1:13" s="30" customFormat="1" ht="16.5" customHeight="1" x14ac:dyDescent="0.2">
      <c r="A319" s="21" t="s">
        <v>296</v>
      </c>
      <c r="B319" s="21" t="s">
        <v>470</v>
      </c>
      <c r="C319" s="21" t="s">
        <v>471</v>
      </c>
      <c r="D319" s="20">
        <v>130</v>
      </c>
      <c r="E319" s="27">
        <f t="shared" si="31"/>
        <v>36</v>
      </c>
      <c r="F319" s="27">
        <f t="shared" si="32"/>
        <v>10</v>
      </c>
      <c r="G319" s="28">
        <f t="shared" si="33"/>
        <v>0.27692307692307694</v>
      </c>
      <c r="H319" s="29">
        <f t="shared" si="34"/>
        <v>3.6111111111111107</v>
      </c>
      <c r="I319" s="39">
        <f>VLOOKUP(A319,stat,7,0)</f>
        <v>77.260000000000005</v>
      </c>
      <c r="J319" s="39">
        <f>VLOOKUP(A319,stat,8,0)</f>
        <v>92.19</v>
      </c>
      <c r="K319" s="39">
        <f t="shared" si="35"/>
        <v>100.43800000000002</v>
      </c>
      <c r="L319" s="39">
        <f t="shared" si="36"/>
        <v>92.59379220000001</v>
      </c>
      <c r="M319" s="40">
        <f t="shared" si="37"/>
        <v>2.5720497833333336</v>
      </c>
    </row>
    <row r="320" spans="1:13" s="30" customFormat="1" ht="16.5" customHeight="1" x14ac:dyDescent="0.2">
      <c r="A320" s="21" t="s">
        <v>437</v>
      </c>
      <c r="B320" s="21" t="s">
        <v>470</v>
      </c>
      <c r="C320" s="21" t="s">
        <v>471</v>
      </c>
      <c r="D320" s="20">
        <v>236</v>
      </c>
      <c r="E320" s="27">
        <f t="shared" si="31"/>
        <v>46</v>
      </c>
      <c r="F320" s="27">
        <f t="shared" si="32"/>
        <v>13</v>
      </c>
      <c r="G320" s="28">
        <f t="shared" si="33"/>
        <v>0.19491525423728814</v>
      </c>
      <c r="H320" s="29">
        <f t="shared" si="34"/>
        <v>5.1304347826086953</v>
      </c>
      <c r="I320" s="39">
        <f>VLOOKUP(A320,stat,7,0)</f>
        <v>74.67</v>
      </c>
      <c r="J320" s="39">
        <f>VLOOKUP(A320,stat,8,0)</f>
        <v>90.01</v>
      </c>
      <c r="K320" s="39">
        <f t="shared" si="35"/>
        <v>176.22119999999998</v>
      </c>
      <c r="L320" s="39">
        <f t="shared" si="36"/>
        <v>158.61670211999999</v>
      </c>
      <c r="M320" s="40">
        <f t="shared" si="37"/>
        <v>3.4481891765217387</v>
      </c>
    </row>
    <row r="321" spans="1:13" s="30" customFormat="1" ht="16.5" customHeight="1" x14ac:dyDescent="0.2">
      <c r="A321" s="21" t="s">
        <v>437</v>
      </c>
      <c r="B321" s="21" t="s">
        <v>472</v>
      </c>
      <c r="C321" s="21" t="s">
        <v>473</v>
      </c>
      <c r="D321" s="20">
        <v>1754</v>
      </c>
      <c r="E321" s="27">
        <f t="shared" si="31"/>
        <v>265</v>
      </c>
      <c r="F321" s="27">
        <f t="shared" si="32"/>
        <v>79</v>
      </c>
      <c r="G321" s="28">
        <f t="shared" si="33"/>
        <v>0.15108323831242873</v>
      </c>
      <c r="H321" s="29">
        <f t="shared" si="34"/>
        <v>6.6188679245283017</v>
      </c>
      <c r="I321" s="39">
        <f>VLOOKUP(A321,stat,7,0)</f>
        <v>74.67</v>
      </c>
      <c r="J321" s="39">
        <f>VLOOKUP(A321,stat,8,0)</f>
        <v>90.01</v>
      </c>
      <c r="K321" s="39">
        <f t="shared" si="35"/>
        <v>1309.7118</v>
      </c>
      <c r="L321" s="39">
        <f t="shared" si="36"/>
        <v>1178.87159118</v>
      </c>
      <c r="M321" s="40">
        <f t="shared" si="37"/>
        <v>4.4485720421886796</v>
      </c>
    </row>
    <row r="322" spans="1:13" s="30" customFormat="1" ht="16.5" customHeight="1" x14ac:dyDescent="0.2">
      <c r="A322" s="21" t="s">
        <v>304</v>
      </c>
      <c r="B322" s="21" t="s">
        <v>472</v>
      </c>
      <c r="C322" s="21" t="s">
        <v>473</v>
      </c>
      <c r="D322" s="20">
        <v>1034</v>
      </c>
      <c r="E322" s="27">
        <f t="shared" si="31"/>
        <v>144</v>
      </c>
      <c r="F322" s="27">
        <f t="shared" si="32"/>
        <v>43</v>
      </c>
      <c r="G322" s="28">
        <f t="shared" si="33"/>
        <v>0.13926499032882012</v>
      </c>
      <c r="H322" s="29">
        <f t="shared" si="34"/>
        <v>7.1805555555555554</v>
      </c>
      <c r="I322" s="39">
        <f>VLOOKUP(A322,stat,7,0)</f>
        <v>74.86</v>
      </c>
      <c r="J322" s="39">
        <f>VLOOKUP(A322,stat,8,0)</f>
        <v>87.63</v>
      </c>
      <c r="K322" s="39">
        <f t="shared" si="35"/>
        <v>774.05240000000003</v>
      </c>
      <c r="L322" s="39">
        <f t="shared" si="36"/>
        <v>678.30211811999993</v>
      </c>
      <c r="M322" s="40">
        <f t="shared" si="37"/>
        <v>4.7104313758333332</v>
      </c>
    </row>
    <row r="323" spans="1:13" s="30" customFormat="1" ht="16.5" customHeight="1" x14ac:dyDescent="0.2">
      <c r="A323" s="21" t="s">
        <v>298</v>
      </c>
      <c r="B323" s="21" t="s">
        <v>472</v>
      </c>
      <c r="C323" s="21" t="s">
        <v>473</v>
      </c>
      <c r="D323" s="20">
        <v>1227</v>
      </c>
      <c r="E323" s="27">
        <f t="shared" ref="E323:E386" si="38">VLOOKUP(A323&amp;B323,P,6,0)</f>
        <v>150</v>
      </c>
      <c r="F323" s="27">
        <f t="shared" ref="F323:F386" si="39">VLOOKUP(A323&amp;B323,P,7,0)</f>
        <v>45</v>
      </c>
      <c r="G323" s="28">
        <f t="shared" ref="G323:G386" si="40">E323/D323</f>
        <v>0.12224938875305623</v>
      </c>
      <c r="H323" s="29">
        <f t="shared" ref="H323:H386" si="41">1/G323</f>
        <v>8.18</v>
      </c>
      <c r="I323" s="39">
        <f>VLOOKUP(A323,stat,7,0)</f>
        <v>80.08</v>
      </c>
      <c r="J323" s="39">
        <f>VLOOKUP(A323,stat,8,0)</f>
        <v>88.56</v>
      </c>
      <c r="K323" s="39">
        <f t="shared" si="35"/>
        <v>982.58159999999998</v>
      </c>
      <c r="L323" s="39">
        <f t="shared" si="36"/>
        <v>870.17426495999996</v>
      </c>
      <c r="M323" s="40">
        <f t="shared" si="37"/>
        <v>5.8011617663999999</v>
      </c>
    </row>
    <row r="324" spans="1:13" s="30" customFormat="1" ht="16.5" customHeight="1" x14ac:dyDescent="0.2">
      <c r="A324" s="21" t="s">
        <v>300</v>
      </c>
      <c r="B324" s="21" t="s">
        <v>472</v>
      </c>
      <c r="C324" s="21" t="s">
        <v>473</v>
      </c>
      <c r="D324" s="20">
        <v>876</v>
      </c>
      <c r="E324" s="27">
        <f t="shared" si="38"/>
        <v>84</v>
      </c>
      <c r="F324" s="27">
        <f t="shared" si="39"/>
        <v>25</v>
      </c>
      <c r="G324" s="28">
        <f t="shared" si="40"/>
        <v>9.5890410958904104E-2</v>
      </c>
      <c r="H324" s="29">
        <f t="shared" si="41"/>
        <v>10.428571428571429</v>
      </c>
      <c r="I324" s="39">
        <f>VLOOKUP(A324,stat,7,0)</f>
        <v>75.81</v>
      </c>
      <c r="J324" s="39">
        <f>VLOOKUP(A324,stat,8,0)</f>
        <v>88.54</v>
      </c>
      <c r="K324" s="39">
        <f t="shared" ref="K324:K387" si="42">D324*I324/100</f>
        <v>664.09559999999999</v>
      </c>
      <c r="L324" s="39">
        <f t="shared" ref="L324:L387" si="43">K324*J324/100</f>
        <v>587.99024424000004</v>
      </c>
      <c r="M324" s="40">
        <f t="shared" ref="M324:M387" si="44">L324/E324</f>
        <v>6.9998838600000006</v>
      </c>
    </row>
    <row r="325" spans="1:13" s="30" customFormat="1" ht="16.5" customHeight="1" x14ac:dyDescent="0.2">
      <c r="A325" s="21" t="s">
        <v>438</v>
      </c>
      <c r="B325" s="21" t="s">
        <v>472</v>
      </c>
      <c r="C325" s="21" t="s">
        <v>473</v>
      </c>
      <c r="D325" s="20">
        <v>213</v>
      </c>
      <c r="E325" s="27">
        <f t="shared" si="38"/>
        <v>15</v>
      </c>
      <c r="F325" s="27">
        <f t="shared" si="39"/>
        <v>4</v>
      </c>
      <c r="G325" s="28">
        <f t="shared" si="40"/>
        <v>7.0422535211267609E-2</v>
      </c>
      <c r="H325" s="29">
        <f t="shared" si="41"/>
        <v>14.2</v>
      </c>
      <c r="I325" s="39">
        <f>VLOOKUP(A325,stat,7,0)</f>
        <v>80.31</v>
      </c>
      <c r="J325" s="39">
        <f>VLOOKUP(A325,stat,8,0)</f>
        <v>92.25</v>
      </c>
      <c r="K325" s="39">
        <f t="shared" si="42"/>
        <v>171.06029999999998</v>
      </c>
      <c r="L325" s="39">
        <f t="shared" si="43"/>
        <v>157.80312674999999</v>
      </c>
      <c r="M325" s="40">
        <f t="shared" si="44"/>
        <v>10.52020845</v>
      </c>
    </row>
    <row r="326" spans="1:13" s="30" customFormat="1" ht="16.5" customHeight="1" x14ac:dyDescent="0.2">
      <c r="A326" s="21" t="s">
        <v>295</v>
      </c>
      <c r="B326" s="21" t="s">
        <v>472</v>
      </c>
      <c r="C326" s="21" t="s">
        <v>473</v>
      </c>
      <c r="D326" s="20">
        <v>2100</v>
      </c>
      <c r="E326" s="27">
        <f t="shared" si="38"/>
        <v>139</v>
      </c>
      <c r="F326" s="27">
        <f t="shared" si="39"/>
        <v>41</v>
      </c>
      <c r="G326" s="28">
        <f t="shared" si="40"/>
        <v>6.6190476190476188E-2</v>
      </c>
      <c r="H326" s="29">
        <f t="shared" si="41"/>
        <v>15.107913669064748</v>
      </c>
      <c r="I326" s="39">
        <f>VLOOKUP(A326,stat,7,0)</f>
        <v>74.63</v>
      </c>
      <c r="J326" s="39">
        <f>VLOOKUP(A326,stat,8,0)</f>
        <v>85.63</v>
      </c>
      <c r="K326" s="39">
        <f t="shared" si="42"/>
        <v>1567.23</v>
      </c>
      <c r="L326" s="39">
        <f t="shared" si="43"/>
        <v>1342.019049</v>
      </c>
      <c r="M326" s="40">
        <f t="shared" si="44"/>
        <v>9.6548133021582725</v>
      </c>
    </row>
    <row r="327" spans="1:13" s="30" customFormat="1" ht="16.5" customHeight="1" x14ac:dyDescent="0.2">
      <c r="A327" s="21" t="s">
        <v>293</v>
      </c>
      <c r="B327" s="21" t="s">
        <v>472</v>
      </c>
      <c r="C327" s="21" t="s">
        <v>473</v>
      </c>
      <c r="D327" s="20">
        <v>2388</v>
      </c>
      <c r="E327" s="27">
        <f t="shared" si="38"/>
        <v>112</v>
      </c>
      <c r="F327" s="27">
        <f t="shared" si="39"/>
        <v>33</v>
      </c>
      <c r="G327" s="28">
        <f t="shared" si="40"/>
        <v>4.690117252931323E-2</v>
      </c>
      <c r="H327" s="29">
        <f t="shared" si="41"/>
        <v>21.321428571428573</v>
      </c>
      <c r="I327" s="39">
        <f>VLOOKUP(A327,stat,7,0)</f>
        <v>76.239999999999995</v>
      </c>
      <c r="J327" s="39">
        <f>VLOOKUP(A327,stat,8,0)</f>
        <v>87.31</v>
      </c>
      <c r="K327" s="39">
        <f t="shared" si="42"/>
        <v>1820.6112000000001</v>
      </c>
      <c r="L327" s="39">
        <f t="shared" si="43"/>
        <v>1589.5756387199999</v>
      </c>
      <c r="M327" s="40">
        <f t="shared" si="44"/>
        <v>14.192639631428571</v>
      </c>
    </row>
    <row r="328" spans="1:13" s="30" customFormat="1" ht="16.5" customHeight="1" x14ac:dyDescent="0.2">
      <c r="A328" s="21" t="s">
        <v>302</v>
      </c>
      <c r="B328" s="21" t="s">
        <v>472</v>
      </c>
      <c r="C328" s="21" t="s">
        <v>473</v>
      </c>
      <c r="D328" s="20">
        <v>1109</v>
      </c>
      <c r="E328" s="27">
        <f t="shared" si="38"/>
        <v>33</v>
      </c>
      <c r="F328" s="27">
        <f t="shared" si="39"/>
        <v>9</v>
      </c>
      <c r="G328" s="28">
        <f t="shared" si="40"/>
        <v>2.9756537421100092E-2</v>
      </c>
      <c r="H328" s="29">
        <f t="shared" si="41"/>
        <v>33.606060606060602</v>
      </c>
      <c r="I328" s="39">
        <f>VLOOKUP(A328,stat,7,0)</f>
        <v>74.540000000000006</v>
      </c>
      <c r="J328" s="39">
        <f>VLOOKUP(A328,stat,8,0)</f>
        <v>90.09</v>
      </c>
      <c r="K328" s="39">
        <f t="shared" si="42"/>
        <v>826.64859999999999</v>
      </c>
      <c r="L328" s="39">
        <f t="shared" si="43"/>
        <v>744.7277237400001</v>
      </c>
      <c r="M328" s="40">
        <f t="shared" si="44"/>
        <v>22.567506780000002</v>
      </c>
    </row>
    <row r="329" spans="1:13" s="30" customFormat="1" ht="16.5" customHeight="1" x14ac:dyDescent="0.2">
      <c r="A329" s="21" t="s">
        <v>294</v>
      </c>
      <c r="B329" s="21" t="s">
        <v>472</v>
      </c>
      <c r="C329" s="21" t="s">
        <v>473</v>
      </c>
      <c r="D329" s="20">
        <v>300</v>
      </c>
      <c r="E329" s="27">
        <f t="shared" si="38"/>
        <v>8</v>
      </c>
      <c r="F329" s="27">
        <f t="shared" si="39"/>
        <v>2</v>
      </c>
      <c r="G329" s="28">
        <f t="shared" si="40"/>
        <v>2.6666666666666668E-2</v>
      </c>
      <c r="H329" s="29">
        <f t="shared" si="41"/>
        <v>37.5</v>
      </c>
      <c r="I329" s="39">
        <f>VLOOKUP(A329,stat,7,0)</f>
        <v>79.2</v>
      </c>
      <c r="J329" s="39">
        <f>VLOOKUP(A329,stat,8,0)</f>
        <v>90.3</v>
      </c>
      <c r="K329" s="39">
        <f t="shared" si="42"/>
        <v>237.6</v>
      </c>
      <c r="L329" s="39">
        <f t="shared" si="43"/>
        <v>214.55279999999999</v>
      </c>
      <c r="M329" s="40">
        <f t="shared" si="44"/>
        <v>26.819099999999999</v>
      </c>
    </row>
    <row r="330" spans="1:13" s="30" customFormat="1" ht="16.5" customHeight="1" x14ac:dyDescent="0.2">
      <c r="A330" s="21" t="s">
        <v>301</v>
      </c>
      <c r="B330" s="21" t="s">
        <v>472</v>
      </c>
      <c r="C330" s="21" t="s">
        <v>473</v>
      </c>
      <c r="D330" s="20">
        <v>2151</v>
      </c>
      <c r="E330" s="27">
        <f t="shared" si="38"/>
        <v>41</v>
      </c>
      <c r="F330" s="27">
        <f t="shared" si="39"/>
        <v>12</v>
      </c>
      <c r="G330" s="28">
        <f t="shared" si="40"/>
        <v>1.9060901906090191E-2</v>
      </c>
      <c r="H330" s="29">
        <f t="shared" si="41"/>
        <v>52.463414634146339</v>
      </c>
      <c r="I330" s="39">
        <f>VLOOKUP(A330,stat,7,0)</f>
        <v>71.510000000000005</v>
      </c>
      <c r="J330" s="39">
        <f>VLOOKUP(A330,stat,8,0)</f>
        <v>86.38</v>
      </c>
      <c r="K330" s="39">
        <f t="shared" si="42"/>
        <v>1538.1801</v>
      </c>
      <c r="L330" s="39">
        <f t="shared" si="43"/>
        <v>1328.67997038</v>
      </c>
      <c r="M330" s="40">
        <f t="shared" si="44"/>
        <v>32.406828545853656</v>
      </c>
    </row>
    <row r="331" spans="1:13" s="30" customFormat="1" ht="16.5" customHeight="1" x14ac:dyDescent="0.2">
      <c r="A331" s="21" t="s">
        <v>303</v>
      </c>
      <c r="B331" s="21" t="s">
        <v>472</v>
      </c>
      <c r="C331" s="21" t="s">
        <v>473</v>
      </c>
      <c r="D331" s="20">
        <v>342</v>
      </c>
      <c r="E331" s="27">
        <f t="shared" si="38"/>
        <v>5</v>
      </c>
      <c r="F331" s="27">
        <f t="shared" si="39"/>
        <v>1</v>
      </c>
      <c r="G331" s="28">
        <f t="shared" si="40"/>
        <v>1.4619883040935672E-2</v>
      </c>
      <c r="H331" s="29">
        <f t="shared" si="41"/>
        <v>68.400000000000006</v>
      </c>
      <c r="I331" s="39">
        <f>VLOOKUP(A331,stat,7,0)</f>
        <v>79.540000000000006</v>
      </c>
      <c r="J331" s="39">
        <f>VLOOKUP(A331,stat,8,0)</f>
        <v>89</v>
      </c>
      <c r="K331" s="39">
        <f t="shared" si="42"/>
        <v>272.02680000000004</v>
      </c>
      <c r="L331" s="39">
        <f t="shared" si="43"/>
        <v>242.10385200000005</v>
      </c>
      <c r="M331" s="40">
        <f t="shared" si="44"/>
        <v>48.420770400000009</v>
      </c>
    </row>
    <row r="332" spans="1:13" s="30" customFormat="1" ht="16.5" customHeight="1" x14ac:dyDescent="0.2">
      <c r="A332" s="21" t="s">
        <v>296</v>
      </c>
      <c r="B332" s="21" t="s">
        <v>472</v>
      </c>
      <c r="C332" s="21" t="s">
        <v>473</v>
      </c>
      <c r="D332" s="20">
        <v>491</v>
      </c>
      <c r="E332" s="27">
        <f t="shared" si="38"/>
        <v>7</v>
      </c>
      <c r="F332" s="27">
        <f t="shared" si="39"/>
        <v>2</v>
      </c>
      <c r="G332" s="28">
        <f t="shared" si="40"/>
        <v>1.4256619144602852E-2</v>
      </c>
      <c r="H332" s="29">
        <f t="shared" si="41"/>
        <v>70.142857142857139</v>
      </c>
      <c r="I332" s="39">
        <f>VLOOKUP(A332,stat,7,0)</f>
        <v>77.260000000000005</v>
      </c>
      <c r="J332" s="39">
        <f>VLOOKUP(A332,stat,8,0)</f>
        <v>92.19</v>
      </c>
      <c r="K332" s="39">
        <f t="shared" si="42"/>
        <v>379.34660000000002</v>
      </c>
      <c r="L332" s="39">
        <f t="shared" si="43"/>
        <v>349.71963054000003</v>
      </c>
      <c r="M332" s="40">
        <f t="shared" si="44"/>
        <v>49.959947220000004</v>
      </c>
    </row>
    <row r="333" spans="1:13" s="30" customFormat="1" ht="16.5" customHeight="1" x14ac:dyDescent="0.2">
      <c r="A333" s="21" t="s">
        <v>292</v>
      </c>
      <c r="B333" s="21" t="s">
        <v>472</v>
      </c>
      <c r="C333" s="21" t="s">
        <v>473</v>
      </c>
      <c r="D333" s="20">
        <v>3096</v>
      </c>
      <c r="E333" s="27">
        <f t="shared" si="38"/>
        <v>39</v>
      </c>
      <c r="F333" s="27">
        <f t="shared" si="39"/>
        <v>11</v>
      </c>
      <c r="G333" s="28">
        <f t="shared" si="40"/>
        <v>1.2596899224806201E-2</v>
      </c>
      <c r="H333" s="29">
        <f t="shared" si="41"/>
        <v>79.384615384615387</v>
      </c>
      <c r="I333" s="39">
        <f>VLOOKUP(A333,stat,7,0)</f>
        <v>75.459999999999994</v>
      </c>
      <c r="J333" s="39">
        <f>VLOOKUP(A333,stat,8,0)</f>
        <v>84.32</v>
      </c>
      <c r="K333" s="39">
        <f t="shared" si="42"/>
        <v>2336.2415999999998</v>
      </c>
      <c r="L333" s="39">
        <f t="shared" si="43"/>
        <v>1969.9189171199998</v>
      </c>
      <c r="M333" s="40">
        <f t="shared" si="44"/>
        <v>50.510741464615379</v>
      </c>
    </row>
    <row r="334" spans="1:13" s="30" customFormat="1" ht="16.5" customHeight="1" x14ac:dyDescent="0.2">
      <c r="A334" s="21" t="s">
        <v>299</v>
      </c>
      <c r="B334" s="21" t="s">
        <v>472</v>
      </c>
      <c r="C334" s="21" t="s">
        <v>473</v>
      </c>
      <c r="D334" s="20">
        <v>1422</v>
      </c>
      <c r="E334" s="27">
        <f t="shared" si="38"/>
        <v>14</v>
      </c>
      <c r="F334" s="27">
        <f t="shared" si="39"/>
        <v>4</v>
      </c>
      <c r="G334" s="28">
        <f t="shared" si="40"/>
        <v>9.8452883263009851E-3</v>
      </c>
      <c r="H334" s="29">
        <f t="shared" si="41"/>
        <v>101.57142857142857</v>
      </c>
      <c r="I334" s="39">
        <f>VLOOKUP(A334,stat,7,0)</f>
        <v>73.62</v>
      </c>
      <c r="J334" s="39">
        <f>VLOOKUP(A334,stat,8,0)</f>
        <v>84.5</v>
      </c>
      <c r="K334" s="39">
        <f t="shared" si="42"/>
        <v>1046.8764000000001</v>
      </c>
      <c r="L334" s="39">
        <f t="shared" si="43"/>
        <v>884.61055799999997</v>
      </c>
      <c r="M334" s="40">
        <f t="shared" si="44"/>
        <v>63.186468428571423</v>
      </c>
    </row>
    <row r="335" spans="1:13" s="30" customFormat="1" ht="16.5" customHeight="1" x14ac:dyDescent="0.2">
      <c r="A335" s="21" t="s">
        <v>291</v>
      </c>
      <c r="B335" s="21" t="s">
        <v>472</v>
      </c>
      <c r="C335" s="21" t="s">
        <v>473</v>
      </c>
      <c r="D335" s="20">
        <v>936</v>
      </c>
      <c r="E335" s="27">
        <f t="shared" si="38"/>
        <v>6</v>
      </c>
      <c r="F335" s="27">
        <f t="shared" si="39"/>
        <v>1</v>
      </c>
      <c r="G335" s="28">
        <f t="shared" si="40"/>
        <v>6.41025641025641E-3</v>
      </c>
      <c r="H335" s="29">
        <f t="shared" si="41"/>
        <v>156</v>
      </c>
      <c r="I335" s="39">
        <f>VLOOKUP(A335,stat,7,0)</f>
        <v>72.900000000000006</v>
      </c>
      <c r="J335" s="39">
        <f>VLOOKUP(A335,stat,8,0)</f>
        <v>84.28</v>
      </c>
      <c r="K335" s="39">
        <f t="shared" si="42"/>
        <v>682.34400000000005</v>
      </c>
      <c r="L335" s="39">
        <f t="shared" si="43"/>
        <v>575.07952320000004</v>
      </c>
      <c r="M335" s="40">
        <f t="shared" si="44"/>
        <v>95.846587200000002</v>
      </c>
    </row>
    <row r="336" spans="1:13" s="30" customFormat="1" ht="16.5" customHeight="1" x14ac:dyDescent="0.2">
      <c r="A336" s="21" t="s">
        <v>289</v>
      </c>
      <c r="B336" s="21" t="s">
        <v>472</v>
      </c>
      <c r="C336" s="21" t="s">
        <v>473</v>
      </c>
      <c r="D336" s="20">
        <v>363</v>
      </c>
      <c r="E336" s="27">
        <f t="shared" si="38"/>
        <v>2</v>
      </c>
      <c r="F336" s="27">
        <f t="shared" si="39"/>
        <v>0</v>
      </c>
      <c r="G336" s="28">
        <f t="shared" si="40"/>
        <v>5.5096418732782371E-3</v>
      </c>
      <c r="H336" s="29">
        <f t="shared" si="41"/>
        <v>181.5</v>
      </c>
      <c r="I336" s="39">
        <f>VLOOKUP(A336,stat,7,0)</f>
        <v>77.510000000000005</v>
      </c>
      <c r="J336" s="39">
        <f>VLOOKUP(A336,stat,8,0)</f>
        <v>90.73</v>
      </c>
      <c r="K336" s="39">
        <f t="shared" si="42"/>
        <v>281.36130000000003</v>
      </c>
      <c r="L336" s="39">
        <f t="shared" si="43"/>
        <v>255.27910749000003</v>
      </c>
      <c r="M336" s="40">
        <f t="shared" si="44"/>
        <v>127.63955374500001</v>
      </c>
    </row>
    <row r="337" spans="1:13" s="30" customFormat="1" ht="16.5" customHeight="1" x14ac:dyDescent="0.2">
      <c r="A337" s="21" t="s">
        <v>300</v>
      </c>
      <c r="B337" s="21" t="s">
        <v>474</v>
      </c>
      <c r="C337" s="21" t="s">
        <v>475</v>
      </c>
      <c r="D337" s="20">
        <v>301</v>
      </c>
      <c r="E337" s="27">
        <f t="shared" si="38"/>
        <v>36</v>
      </c>
      <c r="F337" s="27">
        <f t="shared" si="39"/>
        <v>10</v>
      </c>
      <c r="G337" s="28">
        <f t="shared" si="40"/>
        <v>0.11960132890365449</v>
      </c>
      <c r="H337" s="29">
        <f t="shared" si="41"/>
        <v>8.3611111111111107</v>
      </c>
      <c r="I337" s="39">
        <f>VLOOKUP(A337,stat,7,0)</f>
        <v>75.81</v>
      </c>
      <c r="J337" s="39">
        <f>VLOOKUP(A337,stat,8,0)</f>
        <v>88.54</v>
      </c>
      <c r="K337" s="39">
        <f t="shared" si="42"/>
        <v>228.18810000000002</v>
      </c>
      <c r="L337" s="39">
        <f t="shared" si="43"/>
        <v>202.03774374000005</v>
      </c>
      <c r="M337" s="40">
        <f t="shared" si="44"/>
        <v>5.6121595483333344</v>
      </c>
    </row>
    <row r="338" spans="1:13" s="30" customFormat="1" ht="16.5" customHeight="1" x14ac:dyDescent="0.2">
      <c r="A338" s="21" t="s">
        <v>303</v>
      </c>
      <c r="B338" s="21" t="s">
        <v>474</v>
      </c>
      <c r="C338" s="21" t="s">
        <v>475</v>
      </c>
      <c r="D338" s="20">
        <v>340</v>
      </c>
      <c r="E338" s="27">
        <f t="shared" si="38"/>
        <v>28</v>
      </c>
      <c r="F338" s="27">
        <f t="shared" si="39"/>
        <v>8</v>
      </c>
      <c r="G338" s="28">
        <f t="shared" si="40"/>
        <v>8.2352941176470587E-2</v>
      </c>
      <c r="H338" s="29">
        <f t="shared" si="41"/>
        <v>12.142857142857142</v>
      </c>
      <c r="I338" s="39">
        <f>VLOOKUP(A338,stat,7,0)</f>
        <v>79.540000000000006</v>
      </c>
      <c r="J338" s="39">
        <f>VLOOKUP(A338,stat,8,0)</f>
        <v>89</v>
      </c>
      <c r="K338" s="39">
        <f t="shared" si="42"/>
        <v>270.43600000000004</v>
      </c>
      <c r="L338" s="39">
        <f t="shared" si="43"/>
        <v>240.68804000000003</v>
      </c>
      <c r="M338" s="40">
        <f t="shared" si="44"/>
        <v>8.5960014285714301</v>
      </c>
    </row>
    <row r="339" spans="1:13" s="30" customFormat="1" ht="16.5" customHeight="1" x14ac:dyDescent="0.2">
      <c r="A339" s="21" t="s">
        <v>294</v>
      </c>
      <c r="B339" s="21" t="s">
        <v>474</v>
      </c>
      <c r="C339" s="21" t="s">
        <v>475</v>
      </c>
      <c r="D339" s="20">
        <v>124</v>
      </c>
      <c r="E339" s="27">
        <f t="shared" si="38"/>
        <v>8</v>
      </c>
      <c r="F339" s="27">
        <f t="shared" si="39"/>
        <v>2</v>
      </c>
      <c r="G339" s="28">
        <f t="shared" si="40"/>
        <v>6.4516129032258063E-2</v>
      </c>
      <c r="H339" s="29">
        <f t="shared" si="41"/>
        <v>15.5</v>
      </c>
      <c r="I339" s="39">
        <f>VLOOKUP(A339,stat,7,0)</f>
        <v>79.2</v>
      </c>
      <c r="J339" s="39">
        <f>VLOOKUP(A339,stat,8,0)</f>
        <v>90.3</v>
      </c>
      <c r="K339" s="39">
        <f t="shared" si="42"/>
        <v>98.208000000000013</v>
      </c>
      <c r="L339" s="39">
        <f t="shared" si="43"/>
        <v>88.68182400000002</v>
      </c>
      <c r="M339" s="40">
        <f t="shared" si="44"/>
        <v>11.085228000000003</v>
      </c>
    </row>
    <row r="340" spans="1:13" s="30" customFormat="1" ht="16.5" customHeight="1" x14ac:dyDescent="0.2">
      <c r="A340" s="21" t="s">
        <v>293</v>
      </c>
      <c r="B340" s="21" t="s">
        <v>474</v>
      </c>
      <c r="C340" s="21" t="s">
        <v>475</v>
      </c>
      <c r="D340" s="20">
        <v>2105</v>
      </c>
      <c r="E340" s="27">
        <f t="shared" si="38"/>
        <v>127</v>
      </c>
      <c r="F340" s="27">
        <f t="shared" si="39"/>
        <v>38</v>
      </c>
      <c r="G340" s="28">
        <f t="shared" si="40"/>
        <v>6.0332541567695963E-2</v>
      </c>
      <c r="H340" s="29">
        <f t="shared" si="41"/>
        <v>16.5748031496063</v>
      </c>
      <c r="I340" s="39">
        <f>VLOOKUP(A340,stat,7,0)</f>
        <v>76.239999999999995</v>
      </c>
      <c r="J340" s="39">
        <f>VLOOKUP(A340,stat,8,0)</f>
        <v>87.31</v>
      </c>
      <c r="K340" s="39">
        <f t="shared" si="42"/>
        <v>1604.8519999999999</v>
      </c>
      <c r="L340" s="39">
        <f t="shared" si="43"/>
        <v>1401.1962811999997</v>
      </c>
      <c r="M340" s="40">
        <f t="shared" si="44"/>
        <v>11.033041584251967</v>
      </c>
    </row>
    <row r="341" spans="1:13" s="30" customFormat="1" ht="16.5" customHeight="1" x14ac:dyDescent="0.2">
      <c r="A341" s="21" t="s">
        <v>296</v>
      </c>
      <c r="B341" s="21" t="s">
        <v>474</v>
      </c>
      <c r="C341" s="21" t="s">
        <v>475</v>
      </c>
      <c r="D341" s="20">
        <v>255</v>
      </c>
      <c r="E341" s="27">
        <f t="shared" si="38"/>
        <v>13</v>
      </c>
      <c r="F341" s="27">
        <f t="shared" si="39"/>
        <v>3</v>
      </c>
      <c r="G341" s="28">
        <f t="shared" si="40"/>
        <v>5.0980392156862744E-2</v>
      </c>
      <c r="H341" s="29">
        <f t="shared" si="41"/>
        <v>19.615384615384617</v>
      </c>
      <c r="I341" s="39">
        <f>VLOOKUP(A341,stat,7,0)</f>
        <v>77.260000000000005</v>
      </c>
      <c r="J341" s="39">
        <f>VLOOKUP(A341,stat,8,0)</f>
        <v>92.19</v>
      </c>
      <c r="K341" s="39">
        <f t="shared" si="42"/>
        <v>197.01300000000003</v>
      </c>
      <c r="L341" s="39">
        <f t="shared" si="43"/>
        <v>181.62628470000004</v>
      </c>
      <c r="M341" s="40">
        <f t="shared" si="44"/>
        <v>13.971252669230772</v>
      </c>
    </row>
    <row r="342" spans="1:13" s="30" customFormat="1" ht="16.5" customHeight="1" x14ac:dyDescent="0.2">
      <c r="A342" s="21" t="s">
        <v>289</v>
      </c>
      <c r="B342" s="21" t="s">
        <v>474</v>
      </c>
      <c r="C342" s="21" t="s">
        <v>475</v>
      </c>
      <c r="D342" s="20">
        <v>283</v>
      </c>
      <c r="E342" s="27">
        <f t="shared" si="38"/>
        <v>11</v>
      </c>
      <c r="F342" s="27">
        <f t="shared" si="39"/>
        <v>3</v>
      </c>
      <c r="G342" s="28">
        <f t="shared" si="40"/>
        <v>3.8869257950530034E-2</v>
      </c>
      <c r="H342" s="29">
        <f t="shared" si="41"/>
        <v>25.727272727272727</v>
      </c>
      <c r="I342" s="39">
        <f>VLOOKUP(A342,stat,7,0)</f>
        <v>77.510000000000005</v>
      </c>
      <c r="J342" s="39">
        <f>VLOOKUP(A342,stat,8,0)</f>
        <v>90.73</v>
      </c>
      <c r="K342" s="39">
        <f t="shared" si="42"/>
        <v>219.35330000000002</v>
      </c>
      <c r="L342" s="39">
        <f t="shared" si="43"/>
        <v>199.01924909000002</v>
      </c>
      <c r="M342" s="40">
        <f t="shared" si="44"/>
        <v>18.092659008181819</v>
      </c>
    </row>
    <row r="343" spans="1:13" s="30" customFormat="1" ht="16.5" customHeight="1" x14ac:dyDescent="0.2">
      <c r="A343" s="21" t="s">
        <v>290</v>
      </c>
      <c r="B343" s="21" t="s">
        <v>474</v>
      </c>
      <c r="C343" s="21" t="s">
        <v>475</v>
      </c>
      <c r="D343" s="20">
        <v>78</v>
      </c>
      <c r="E343" s="27">
        <f t="shared" si="38"/>
        <v>3</v>
      </c>
      <c r="F343" s="27">
        <f t="shared" si="39"/>
        <v>0</v>
      </c>
      <c r="G343" s="28">
        <f t="shared" si="40"/>
        <v>3.8461538461538464E-2</v>
      </c>
      <c r="H343" s="29">
        <f t="shared" si="41"/>
        <v>26</v>
      </c>
      <c r="I343" s="39">
        <f>VLOOKUP(A343,stat,7,0)</f>
        <v>70.97</v>
      </c>
      <c r="J343" s="39">
        <f>VLOOKUP(A343,stat,8,0)</f>
        <v>80.22</v>
      </c>
      <c r="K343" s="39">
        <f t="shared" si="42"/>
        <v>55.3566</v>
      </c>
      <c r="L343" s="39">
        <f t="shared" si="43"/>
        <v>44.407064520000006</v>
      </c>
      <c r="M343" s="40">
        <f t="shared" si="44"/>
        <v>14.802354840000001</v>
      </c>
    </row>
    <row r="344" spans="1:13" s="30" customFormat="1" ht="16.5" customHeight="1" x14ac:dyDescent="0.2">
      <c r="A344" s="21" t="s">
        <v>438</v>
      </c>
      <c r="B344" s="21" t="s">
        <v>474</v>
      </c>
      <c r="C344" s="21" t="s">
        <v>475</v>
      </c>
      <c r="D344" s="20">
        <v>109</v>
      </c>
      <c r="E344" s="27">
        <f t="shared" si="38"/>
        <v>4</v>
      </c>
      <c r="F344" s="27">
        <f t="shared" si="39"/>
        <v>1</v>
      </c>
      <c r="G344" s="28">
        <f t="shared" si="40"/>
        <v>3.669724770642202E-2</v>
      </c>
      <c r="H344" s="29">
        <f t="shared" si="41"/>
        <v>27.25</v>
      </c>
      <c r="I344" s="39">
        <f>VLOOKUP(A344,stat,7,0)</f>
        <v>80.31</v>
      </c>
      <c r="J344" s="39">
        <f>VLOOKUP(A344,stat,8,0)</f>
        <v>92.25</v>
      </c>
      <c r="K344" s="39">
        <f t="shared" si="42"/>
        <v>87.537900000000008</v>
      </c>
      <c r="L344" s="39">
        <f t="shared" si="43"/>
        <v>80.753712750000005</v>
      </c>
      <c r="M344" s="40">
        <f t="shared" si="44"/>
        <v>20.188428187500001</v>
      </c>
    </row>
    <row r="345" spans="1:13" s="30" customFormat="1" ht="16.5" customHeight="1" x14ac:dyDescent="0.2">
      <c r="A345" s="21" t="s">
        <v>304</v>
      </c>
      <c r="B345" s="21" t="s">
        <v>474</v>
      </c>
      <c r="C345" s="21" t="s">
        <v>475</v>
      </c>
      <c r="D345" s="20">
        <v>511</v>
      </c>
      <c r="E345" s="27">
        <f t="shared" si="38"/>
        <v>18</v>
      </c>
      <c r="F345" s="27">
        <f t="shared" si="39"/>
        <v>5</v>
      </c>
      <c r="G345" s="28">
        <f t="shared" si="40"/>
        <v>3.5225048923679059E-2</v>
      </c>
      <c r="H345" s="29">
        <f t="shared" si="41"/>
        <v>28.388888888888889</v>
      </c>
      <c r="I345" s="39">
        <f>VLOOKUP(A345,stat,7,0)</f>
        <v>74.86</v>
      </c>
      <c r="J345" s="39">
        <f>VLOOKUP(A345,stat,8,0)</f>
        <v>87.63</v>
      </c>
      <c r="K345" s="39">
        <f t="shared" si="42"/>
        <v>382.53460000000001</v>
      </c>
      <c r="L345" s="39">
        <f t="shared" si="43"/>
        <v>335.21506997999995</v>
      </c>
      <c r="M345" s="40">
        <f t="shared" si="44"/>
        <v>18.623059443333332</v>
      </c>
    </row>
    <row r="346" spans="1:13" s="30" customFormat="1" ht="16.5" customHeight="1" x14ac:dyDescent="0.2">
      <c r="A346" s="21" t="s">
        <v>295</v>
      </c>
      <c r="B346" s="21" t="s">
        <v>474</v>
      </c>
      <c r="C346" s="21" t="s">
        <v>475</v>
      </c>
      <c r="D346" s="20">
        <v>1346</v>
      </c>
      <c r="E346" s="27">
        <f t="shared" si="38"/>
        <v>45</v>
      </c>
      <c r="F346" s="27">
        <f t="shared" si="39"/>
        <v>13</v>
      </c>
      <c r="G346" s="28">
        <f t="shared" si="40"/>
        <v>3.3432392273402674E-2</v>
      </c>
      <c r="H346" s="29">
        <f t="shared" si="41"/>
        <v>29.911111111111111</v>
      </c>
      <c r="I346" s="39">
        <f>VLOOKUP(A346,stat,7,0)</f>
        <v>74.63</v>
      </c>
      <c r="J346" s="39">
        <f>VLOOKUP(A346,stat,8,0)</f>
        <v>85.63</v>
      </c>
      <c r="K346" s="39">
        <f t="shared" si="42"/>
        <v>1004.5197999999999</v>
      </c>
      <c r="L346" s="39">
        <f t="shared" si="43"/>
        <v>860.17030473999989</v>
      </c>
      <c r="M346" s="40">
        <f t="shared" si="44"/>
        <v>19.114895660888887</v>
      </c>
    </row>
    <row r="347" spans="1:13" s="30" customFormat="1" ht="16.5" customHeight="1" x14ac:dyDescent="0.2">
      <c r="A347" s="21" t="s">
        <v>298</v>
      </c>
      <c r="B347" s="21" t="s">
        <v>474</v>
      </c>
      <c r="C347" s="21" t="s">
        <v>475</v>
      </c>
      <c r="D347" s="20">
        <v>548</v>
      </c>
      <c r="E347" s="27">
        <f t="shared" si="38"/>
        <v>16</v>
      </c>
      <c r="F347" s="27">
        <f t="shared" si="39"/>
        <v>4</v>
      </c>
      <c r="G347" s="28">
        <f t="shared" si="40"/>
        <v>2.9197080291970802E-2</v>
      </c>
      <c r="H347" s="29">
        <f t="shared" si="41"/>
        <v>34.25</v>
      </c>
      <c r="I347" s="39">
        <f>VLOOKUP(A347,stat,7,0)</f>
        <v>80.08</v>
      </c>
      <c r="J347" s="39">
        <f>VLOOKUP(A347,stat,8,0)</f>
        <v>88.56</v>
      </c>
      <c r="K347" s="39">
        <f t="shared" si="42"/>
        <v>438.83839999999998</v>
      </c>
      <c r="L347" s="39">
        <f t="shared" si="43"/>
        <v>388.63528703999998</v>
      </c>
      <c r="M347" s="40">
        <f t="shared" si="44"/>
        <v>24.289705439999999</v>
      </c>
    </row>
    <row r="348" spans="1:13" s="30" customFormat="1" ht="16.5" customHeight="1" x14ac:dyDescent="0.2">
      <c r="A348" s="21" t="s">
        <v>299</v>
      </c>
      <c r="B348" s="21" t="s">
        <v>474</v>
      </c>
      <c r="C348" s="21" t="s">
        <v>475</v>
      </c>
      <c r="D348" s="20">
        <v>814</v>
      </c>
      <c r="E348" s="27">
        <f t="shared" si="38"/>
        <v>18</v>
      </c>
      <c r="F348" s="27">
        <f t="shared" si="39"/>
        <v>5</v>
      </c>
      <c r="G348" s="28">
        <f t="shared" si="40"/>
        <v>2.2113022113022112E-2</v>
      </c>
      <c r="H348" s="29">
        <f t="shared" si="41"/>
        <v>45.222222222222221</v>
      </c>
      <c r="I348" s="39">
        <f>VLOOKUP(A348,stat,7,0)</f>
        <v>73.62</v>
      </c>
      <c r="J348" s="39">
        <f>VLOOKUP(A348,stat,8,0)</f>
        <v>84.5</v>
      </c>
      <c r="K348" s="39">
        <f t="shared" si="42"/>
        <v>599.26679999999999</v>
      </c>
      <c r="L348" s="39">
        <f t="shared" si="43"/>
        <v>506.38044600000001</v>
      </c>
      <c r="M348" s="40">
        <f t="shared" si="44"/>
        <v>28.132247</v>
      </c>
    </row>
    <row r="349" spans="1:13" s="30" customFormat="1" ht="16.5" customHeight="1" x14ac:dyDescent="0.2">
      <c r="A349" s="21" t="s">
        <v>291</v>
      </c>
      <c r="B349" s="21" t="s">
        <v>474</v>
      </c>
      <c r="C349" s="21" t="s">
        <v>475</v>
      </c>
      <c r="D349" s="20">
        <v>277</v>
      </c>
      <c r="E349" s="27">
        <f t="shared" si="38"/>
        <v>4</v>
      </c>
      <c r="F349" s="27">
        <f t="shared" si="39"/>
        <v>1</v>
      </c>
      <c r="G349" s="28">
        <f t="shared" si="40"/>
        <v>1.444043321299639E-2</v>
      </c>
      <c r="H349" s="29">
        <f t="shared" si="41"/>
        <v>69.25</v>
      </c>
      <c r="I349" s="39">
        <f>VLOOKUP(A349,stat,7,0)</f>
        <v>72.900000000000006</v>
      </c>
      <c r="J349" s="39">
        <f>VLOOKUP(A349,stat,8,0)</f>
        <v>84.28</v>
      </c>
      <c r="K349" s="39">
        <f t="shared" si="42"/>
        <v>201.93300000000002</v>
      </c>
      <c r="L349" s="39">
        <f t="shared" si="43"/>
        <v>170.18913240000001</v>
      </c>
      <c r="M349" s="40">
        <f t="shared" si="44"/>
        <v>42.547283100000001</v>
      </c>
    </row>
    <row r="350" spans="1:13" s="30" customFormat="1" ht="16.5" customHeight="1" x14ac:dyDescent="0.2">
      <c r="A350" s="21" t="s">
        <v>437</v>
      </c>
      <c r="B350" s="21" t="s">
        <v>474</v>
      </c>
      <c r="C350" s="21" t="s">
        <v>475</v>
      </c>
      <c r="D350" s="20">
        <v>465</v>
      </c>
      <c r="E350" s="27">
        <f t="shared" si="38"/>
        <v>6</v>
      </c>
      <c r="F350" s="27">
        <f t="shared" si="39"/>
        <v>1</v>
      </c>
      <c r="G350" s="28">
        <f t="shared" si="40"/>
        <v>1.2903225806451613E-2</v>
      </c>
      <c r="H350" s="29">
        <f t="shared" si="41"/>
        <v>77.5</v>
      </c>
      <c r="I350" s="39">
        <f>VLOOKUP(A350,stat,7,0)</f>
        <v>74.67</v>
      </c>
      <c r="J350" s="39">
        <f>VLOOKUP(A350,stat,8,0)</f>
        <v>90.01</v>
      </c>
      <c r="K350" s="39">
        <f t="shared" si="42"/>
        <v>347.21550000000002</v>
      </c>
      <c r="L350" s="39">
        <f t="shared" si="43"/>
        <v>312.52867155000001</v>
      </c>
      <c r="M350" s="40">
        <f t="shared" si="44"/>
        <v>52.088111925</v>
      </c>
    </row>
    <row r="351" spans="1:13" s="30" customFormat="1" ht="16.5" customHeight="1" x14ac:dyDescent="0.2">
      <c r="A351" s="21" t="s">
        <v>292</v>
      </c>
      <c r="B351" s="21" t="s">
        <v>474</v>
      </c>
      <c r="C351" s="21" t="s">
        <v>475</v>
      </c>
      <c r="D351" s="20">
        <v>805</v>
      </c>
      <c r="E351" s="27">
        <f t="shared" si="38"/>
        <v>9</v>
      </c>
      <c r="F351" s="27">
        <f t="shared" si="39"/>
        <v>2</v>
      </c>
      <c r="G351" s="28">
        <f t="shared" si="40"/>
        <v>1.1180124223602485E-2</v>
      </c>
      <c r="H351" s="29">
        <f t="shared" si="41"/>
        <v>89.444444444444443</v>
      </c>
      <c r="I351" s="39">
        <f>VLOOKUP(A351,stat,7,0)</f>
        <v>75.459999999999994</v>
      </c>
      <c r="J351" s="39">
        <f>VLOOKUP(A351,stat,8,0)</f>
        <v>84.32</v>
      </c>
      <c r="K351" s="39">
        <f t="shared" si="42"/>
        <v>607.45299999999997</v>
      </c>
      <c r="L351" s="39">
        <f t="shared" si="43"/>
        <v>512.20436959999995</v>
      </c>
      <c r="M351" s="40">
        <f t="shared" si="44"/>
        <v>56.91159662222222</v>
      </c>
    </row>
    <row r="352" spans="1:13" s="30" customFormat="1" ht="16.5" customHeight="1" x14ac:dyDescent="0.2">
      <c r="A352" s="21" t="s">
        <v>301</v>
      </c>
      <c r="B352" s="21" t="s">
        <v>474</v>
      </c>
      <c r="C352" s="21" t="s">
        <v>475</v>
      </c>
      <c r="D352" s="20">
        <v>706</v>
      </c>
      <c r="E352" s="27">
        <f t="shared" si="38"/>
        <v>5</v>
      </c>
      <c r="F352" s="27">
        <f t="shared" si="39"/>
        <v>1</v>
      </c>
      <c r="G352" s="28">
        <f t="shared" si="40"/>
        <v>7.0821529745042494E-3</v>
      </c>
      <c r="H352" s="29">
        <f t="shared" si="41"/>
        <v>141.19999999999999</v>
      </c>
      <c r="I352" s="39">
        <f>VLOOKUP(A352,stat,7,0)</f>
        <v>71.510000000000005</v>
      </c>
      <c r="J352" s="39">
        <f>VLOOKUP(A352,stat,8,0)</f>
        <v>86.38</v>
      </c>
      <c r="K352" s="39">
        <f t="shared" si="42"/>
        <v>504.86060000000003</v>
      </c>
      <c r="L352" s="39">
        <f t="shared" si="43"/>
        <v>436.09858628000001</v>
      </c>
      <c r="M352" s="40">
        <f t="shared" si="44"/>
        <v>87.219717255999996</v>
      </c>
    </row>
    <row r="353" spans="1:13" s="30" customFormat="1" ht="16.5" customHeight="1" x14ac:dyDescent="0.2">
      <c r="A353" s="21" t="s">
        <v>294</v>
      </c>
      <c r="B353" s="21" t="s">
        <v>616</v>
      </c>
      <c r="C353" s="21" t="s">
        <v>617</v>
      </c>
      <c r="D353" s="20">
        <v>38</v>
      </c>
      <c r="E353" s="27">
        <f t="shared" si="38"/>
        <v>3</v>
      </c>
      <c r="F353" s="27">
        <f t="shared" si="39"/>
        <v>0</v>
      </c>
      <c r="G353" s="28">
        <f t="shared" si="40"/>
        <v>7.8947368421052627E-2</v>
      </c>
      <c r="H353" s="29">
        <f t="shared" si="41"/>
        <v>12.666666666666668</v>
      </c>
      <c r="I353" s="39">
        <f>VLOOKUP(A353,stat,7,0)</f>
        <v>79.2</v>
      </c>
      <c r="J353" s="39">
        <f>VLOOKUP(A353,stat,8,0)</f>
        <v>90.3</v>
      </c>
      <c r="K353" s="39">
        <f t="shared" si="42"/>
        <v>30.096</v>
      </c>
      <c r="L353" s="39">
        <f t="shared" si="43"/>
        <v>27.176687999999999</v>
      </c>
      <c r="M353" s="40">
        <f t="shared" si="44"/>
        <v>9.0588959999999989</v>
      </c>
    </row>
    <row r="354" spans="1:13" s="30" customFormat="1" ht="16.5" customHeight="1" x14ac:dyDescent="0.2">
      <c r="A354" s="21" t="s">
        <v>438</v>
      </c>
      <c r="B354" s="21" t="s">
        <v>616</v>
      </c>
      <c r="C354" s="21" t="s">
        <v>617</v>
      </c>
      <c r="D354" s="20">
        <v>19</v>
      </c>
      <c r="E354" s="27">
        <f t="shared" si="38"/>
        <v>1</v>
      </c>
      <c r="F354" s="27">
        <f t="shared" si="39"/>
        <v>0</v>
      </c>
      <c r="G354" s="28">
        <f t="shared" si="40"/>
        <v>5.2631578947368418E-2</v>
      </c>
      <c r="H354" s="29">
        <f t="shared" si="41"/>
        <v>19</v>
      </c>
      <c r="I354" s="39">
        <f>VLOOKUP(A354,stat,7,0)</f>
        <v>80.31</v>
      </c>
      <c r="J354" s="39">
        <f>VLOOKUP(A354,stat,8,0)</f>
        <v>92.25</v>
      </c>
      <c r="K354" s="39">
        <f t="shared" si="42"/>
        <v>15.258900000000001</v>
      </c>
      <c r="L354" s="39">
        <f t="shared" si="43"/>
        <v>14.07633525</v>
      </c>
      <c r="M354" s="40">
        <f t="shared" si="44"/>
        <v>14.07633525</v>
      </c>
    </row>
    <row r="355" spans="1:13" s="30" customFormat="1" ht="16.5" customHeight="1" x14ac:dyDescent="0.2">
      <c r="A355" s="21" t="s">
        <v>298</v>
      </c>
      <c r="B355" s="21" t="s">
        <v>616</v>
      </c>
      <c r="C355" s="21" t="s">
        <v>617</v>
      </c>
      <c r="D355" s="20">
        <v>160</v>
      </c>
      <c r="E355" s="27">
        <f t="shared" si="38"/>
        <v>8</v>
      </c>
      <c r="F355" s="27">
        <f t="shared" si="39"/>
        <v>2</v>
      </c>
      <c r="G355" s="28">
        <f t="shared" si="40"/>
        <v>0.05</v>
      </c>
      <c r="H355" s="29">
        <f t="shared" si="41"/>
        <v>20</v>
      </c>
      <c r="I355" s="39">
        <f>VLOOKUP(A355,stat,7,0)</f>
        <v>80.08</v>
      </c>
      <c r="J355" s="39">
        <f>VLOOKUP(A355,stat,8,0)</f>
        <v>88.56</v>
      </c>
      <c r="K355" s="39">
        <f t="shared" si="42"/>
        <v>128.12799999999999</v>
      </c>
      <c r="L355" s="39">
        <f t="shared" si="43"/>
        <v>113.47015679999998</v>
      </c>
      <c r="M355" s="40">
        <f t="shared" si="44"/>
        <v>14.183769599999998</v>
      </c>
    </row>
    <row r="356" spans="1:13" s="30" customFormat="1" ht="16.5" customHeight="1" x14ac:dyDescent="0.2">
      <c r="A356" s="21" t="s">
        <v>295</v>
      </c>
      <c r="B356" s="21" t="s">
        <v>616</v>
      </c>
      <c r="C356" s="21" t="s">
        <v>617</v>
      </c>
      <c r="D356" s="20">
        <v>155</v>
      </c>
      <c r="E356" s="27">
        <f t="shared" si="38"/>
        <v>7</v>
      </c>
      <c r="F356" s="27">
        <f t="shared" si="39"/>
        <v>2</v>
      </c>
      <c r="G356" s="28">
        <f t="shared" si="40"/>
        <v>4.5161290322580643E-2</v>
      </c>
      <c r="H356" s="29">
        <f t="shared" si="41"/>
        <v>22.142857142857146</v>
      </c>
      <c r="I356" s="39">
        <f>VLOOKUP(A356,stat,7,0)</f>
        <v>74.63</v>
      </c>
      <c r="J356" s="39">
        <f>VLOOKUP(A356,stat,8,0)</f>
        <v>85.63</v>
      </c>
      <c r="K356" s="39">
        <f t="shared" si="42"/>
        <v>115.67649999999999</v>
      </c>
      <c r="L356" s="39">
        <f t="shared" si="43"/>
        <v>99.053786949999989</v>
      </c>
      <c r="M356" s="40">
        <f t="shared" si="44"/>
        <v>14.150540992857142</v>
      </c>
    </row>
    <row r="357" spans="1:13" s="30" customFormat="1" ht="16.5" customHeight="1" x14ac:dyDescent="0.2">
      <c r="A357" s="21" t="s">
        <v>304</v>
      </c>
      <c r="B357" s="21" t="s">
        <v>616</v>
      </c>
      <c r="C357" s="21" t="s">
        <v>617</v>
      </c>
      <c r="D357" s="20">
        <v>139</v>
      </c>
      <c r="E357" s="27">
        <f t="shared" si="38"/>
        <v>5</v>
      </c>
      <c r="F357" s="27">
        <f t="shared" si="39"/>
        <v>1</v>
      </c>
      <c r="G357" s="28">
        <f t="shared" si="40"/>
        <v>3.5971223021582732E-2</v>
      </c>
      <c r="H357" s="29">
        <f t="shared" si="41"/>
        <v>27.8</v>
      </c>
      <c r="I357" s="39">
        <f>VLOOKUP(A357,stat,7,0)</f>
        <v>74.86</v>
      </c>
      <c r="J357" s="39">
        <f>VLOOKUP(A357,stat,8,0)</f>
        <v>87.63</v>
      </c>
      <c r="K357" s="39">
        <f t="shared" si="42"/>
        <v>104.05539999999999</v>
      </c>
      <c r="L357" s="39">
        <f t="shared" si="43"/>
        <v>91.183747019999998</v>
      </c>
      <c r="M357" s="40">
        <f t="shared" si="44"/>
        <v>18.236749404000001</v>
      </c>
    </row>
    <row r="358" spans="1:13" s="30" customFormat="1" ht="16.5" customHeight="1" x14ac:dyDescent="0.2">
      <c r="A358" s="21" t="s">
        <v>437</v>
      </c>
      <c r="B358" s="21" t="s">
        <v>616</v>
      </c>
      <c r="C358" s="21" t="s">
        <v>617</v>
      </c>
      <c r="D358" s="20">
        <v>213</v>
      </c>
      <c r="E358" s="27">
        <f t="shared" si="38"/>
        <v>7</v>
      </c>
      <c r="F358" s="27">
        <f t="shared" si="39"/>
        <v>2</v>
      </c>
      <c r="G358" s="28">
        <f t="shared" si="40"/>
        <v>3.2863849765258218E-2</v>
      </c>
      <c r="H358" s="29">
        <f t="shared" si="41"/>
        <v>30.428571428571427</v>
      </c>
      <c r="I358" s="39">
        <f>VLOOKUP(A358,stat,7,0)</f>
        <v>74.67</v>
      </c>
      <c r="J358" s="39">
        <f>VLOOKUP(A358,stat,8,0)</f>
        <v>90.01</v>
      </c>
      <c r="K358" s="39">
        <f t="shared" si="42"/>
        <v>159.0471</v>
      </c>
      <c r="L358" s="39">
        <f t="shared" si="43"/>
        <v>143.15829471000001</v>
      </c>
      <c r="M358" s="40">
        <f t="shared" si="44"/>
        <v>20.451184958571428</v>
      </c>
    </row>
    <row r="359" spans="1:13" s="30" customFormat="1" ht="16.5" customHeight="1" x14ac:dyDescent="0.2">
      <c r="A359" s="21" t="s">
        <v>300</v>
      </c>
      <c r="B359" s="21" t="s">
        <v>616</v>
      </c>
      <c r="C359" s="21" t="s">
        <v>617</v>
      </c>
      <c r="D359" s="20">
        <v>65</v>
      </c>
      <c r="E359" s="27">
        <f t="shared" si="38"/>
        <v>2</v>
      </c>
      <c r="F359" s="27">
        <f t="shared" si="39"/>
        <v>0</v>
      </c>
      <c r="G359" s="28">
        <f t="shared" si="40"/>
        <v>3.0769230769230771E-2</v>
      </c>
      <c r="H359" s="29">
        <f t="shared" si="41"/>
        <v>32.5</v>
      </c>
      <c r="I359" s="39">
        <f>VLOOKUP(A359,stat,7,0)</f>
        <v>75.81</v>
      </c>
      <c r="J359" s="39">
        <f>VLOOKUP(A359,stat,8,0)</f>
        <v>88.54</v>
      </c>
      <c r="K359" s="39">
        <f t="shared" si="42"/>
        <v>49.276500000000006</v>
      </c>
      <c r="L359" s="39">
        <f t="shared" si="43"/>
        <v>43.629413100000008</v>
      </c>
      <c r="M359" s="40">
        <f t="shared" si="44"/>
        <v>21.814706550000004</v>
      </c>
    </row>
    <row r="360" spans="1:13" s="30" customFormat="1" ht="16.5" customHeight="1" x14ac:dyDescent="0.2">
      <c r="A360" s="21" t="s">
        <v>299</v>
      </c>
      <c r="B360" s="21" t="s">
        <v>616</v>
      </c>
      <c r="C360" s="21" t="s">
        <v>617</v>
      </c>
      <c r="D360" s="20">
        <v>559</v>
      </c>
      <c r="E360" s="27">
        <f t="shared" si="38"/>
        <v>16</v>
      </c>
      <c r="F360" s="27">
        <f t="shared" si="39"/>
        <v>4</v>
      </c>
      <c r="G360" s="28">
        <f t="shared" si="40"/>
        <v>2.8622540250447227E-2</v>
      </c>
      <c r="H360" s="29">
        <f t="shared" si="41"/>
        <v>34.9375</v>
      </c>
      <c r="I360" s="39">
        <f>VLOOKUP(A360,stat,7,0)</f>
        <v>73.62</v>
      </c>
      <c r="J360" s="39">
        <f>VLOOKUP(A360,stat,8,0)</f>
        <v>84.5</v>
      </c>
      <c r="K360" s="39">
        <f t="shared" si="42"/>
        <v>411.53579999999999</v>
      </c>
      <c r="L360" s="39">
        <f t="shared" si="43"/>
        <v>347.74775099999999</v>
      </c>
      <c r="M360" s="40">
        <f t="shared" si="44"/>
        <v>21.7342344375</v>
      </c>
    </row>
    <row r="361" spans="1:13" s="30" customFormat="1" ht="16.5" customHeight="1" x14ac:dyDescent="0.2">
      <c r="A361" s="21" t="s">
        <v>293</v>
      </c>
      <c r="B361" s="21" t="s">
        <v>616</v>
      </c>
      <c r="C361" s="21" t="s">
        <v>617</v>
      </c>
      <c r="D361" s="20">
        <v>149</v>
      </c>
      <c r="E361" s="27">
        <f t="shared" si="38"/>
        <v>2</v>
      </c>
      <c r="F361" s="27">
        <f t="shared" si="39"/>
        <v>0</v>
      </c>
      <c r="G361" s="28">
        <f t="shared" si="40"/>
        <v>1.3422818791946308E-2</v>
      </c>
      <c r="H361" s="29">
        <f t="shared" si="41"/>
        <v>74.5</v>
      </c>
      <c r="I361" s="39">
        <f>VLOOKUP(A361,stat,7,0)</f>
        <v>76.239999999999995</v>
      </c>
      <c r="J361" s="39">
        <f>VLOOKUP(A361,stat,8,0)</f>
        <v>87.31</v>
      </c>
      <c r="K361" s="39">
        <f t="shared" si="42"/>
        <v>113.59759999999999</v>
      </c>
      <c r="L361" s="39">
        <f t="shared" si="43"/>
        <v>99.182064560000001</v>
      </c>
      <c r="M361" s="40">
        <f t="shared" si="44"/>
        <v>49.59103228</v>
      </c>
    </row>
    <row r="362" spans="1:13" s="30" customFormat="1" ht="16.5" customHeight="1" x14ac:dyDescent="0.2">
      <c r="A362" s="21" t="s">
        <v>296</v>
      </c>
      <c r="B362" s="21" t="s">
        <v>616</v>
      </c>
      <c r="C362" s="21" t="s">
        <v>617</v>
      </c>
      <c r="D362" s="20">
        <v>88</v>
      </c>
      <c r="E362" s="27">
        <f t="shared" si="38"/>
        <v>1</v>
      </c>
      <c r="F362" s="27">
        <f t="shared" si="39"/>
        <v>0</v>
      </c>
      <c r="G362" s="28">
        <f t="shared" si="40"/>
        <v>1.1363636363636364E-2</v>
      </c>
      <c r="H362" s="29">
        <f t="shared" si="41"/>
        <v>88</v>
      </c>
      <c r="I362" s="39">
        <f>VLOOKUP(A362,stat,7,0)</f>
        <v>77.260000000000005</v>
      </c>
      <c r="J362" s="39">
        <f>VLOOKUP(A362,stat,8,0)</f>
        <v>92.19</v>
      </c>
      <c r="K362" s="39">
        <f t="shared" si="42"/>
        <v>67.988799999999998</v>
      </c>
      <c r="L362" s="39">
        <f t="shared" si="43"/>
        <v>62.678874719999996</v>
      </c>
      <c r="M362" s="40">
        <f t="shared" si="44"/>
        <v>62.678874719999996</v>
      </c>
    </row>
    <row r="363" spans="1:13" s="30" customFormat="1" ht="16.5" customHeight="1" x14ac:dyDescent="0.2">
      <c r="A363" s="21" t="s">
        <v>292</v>
      </c>
      <c r="B363" s="21" t="s">
        <v>616</v>
      </c>
      <c r="C363" s="21" t="s">
        <v>617</v>
      </c>
      <c r="D363" s="20">
        <v>828</v>
      </c>
      <c r="E363" s="27">
        <f t="shared" si="38"/>
        <v>7</v>
      </c>
      <c r="F363" s="27">
        <f t="shared" si="39"/>
        <v>2</v>
      </c>
      <c r="G363" s="28">
        <f t="shared" si="40"/>
        <v>8.4541062801932361E-3</v>
      </c>
      <c r="H363" s="29">
        <f t="shared" si="41"/>
        <v>118.28571428571429</v>
      </c>
      <c r="I363" s="39">
        <f>VLOOKUP(A363,stat,7,0)</f>
        <v>75.459999999999994</v>
      </c>
      <c r="J363" s="39">
        <f>VLOOKUP(A363,stat,8,0)</f>
        <v>84.32</v>
      </c>
      <c r="K363" s="39">
        <f t="shared" si="42"/>
        <v>624.80880000000002</v>
      </c>
      <c r="L363" s="39">
        <f t="shared" si="43"/>
        <v>526.83878015999994</v>
      </c>
      <c r="M363" s="40">
        <f t="shared" si="44"/>
        <v>75.262682879999986</v>
      </c>
    </row>
    <row r="364" spans="1:13" s="30" customFormat="1" ht="16.5" customHeight="1" x14ac:dyDescent="0.2">
      <c r="A364" s="21" t="s">
        <v>438</v>
      </c>
      <c r="B364" s="21" t="s">
        <v>618</v>
      </c>
      <c r="C364" s="21" t="s">
        <v>619</v>
      </c>
      <c r="D364" s="20">
        <v>1</v>
      </c>
      <c r="E364" s="27">
        <f t="shared" si="38"/>
        <v>1</v>
      </c>
      <c r="F364" s="27">
        <f t="shared" si="39"/>
        <v>0</v>
      </c>
      <c r="G364" s="28">
        <f t="shared" si="40"/>
        <v>1</v>
      </c>
      <c r="H364" s="29">
        <f t="shared" si="41"/>
        <v>1</v>
      </c>
      <c r="I364" s="39">
        <f>VLOOKUP(A364,stat,7,0)</f>
        <v>80.31</v>
      </c>
      <c r="J364" s="39">
        <f>VLOOKUP(A364,stat,8,0)</f>
        <v>92.25</v>
      </c>
      <c r="K364" s="39">
        <f t="shared" si="42"/>
        <v>0.80310000000000004</v>
      </c>
      <c r="L364" s="39">
        <f t="shared" si="43"/>
        <v>0.74085975000000004</v>
      </c>
      <c r="M364" s="40">
        <f t="shared" si="44"/>
        <v>0.74085975000000004</v>
      </c>
    </row>
    <row r="365" spans="1:13" s="30" customFormat="1" ht="16.5" customHeight="1" x14ac:dyDescent="0.2">
      <c r="A365" s="21" t="s">
        <v>294</v>
      </c>
      <c r="B365" s="21" t="s">
        <v>618</v>
      </c>
      <c r="C365" s="21" t="s">
        <v>619</v>
      </c>
      <c r="D365" s="20">
        <v>4</v>
      </c>
      <c r="E365" s="27">
        <f t="shared" si="38"/>
        <v>1</v>
      </c>
      <c r="F365" s="27">
        <f t="shared" si="39"/>
        <v>0</v>
      </c>
      <c r="G365" s="28">
        <f t="shared" si="40"/>
        <v>0.25</v>
      </c>
      <c r="H365" s="29">
        <f t="shared" si="41"/>
        <v>4</v>
      </c>
      <c r="I365" s="39">
        <f>VLOOKUP(A365,stat,7,0)</f>
        <v>79.2</v>
      </c>
      <c r="J365" s="39">
        <f>VLOOKUP(A365,stat,8,0)</f>
        <v>90.3</v>
      </c>
      <c r="K365" s="39">
        <f t="shared" si="42"/>
        <v>3.1680000000000001</v>
      </c>
      <c r="L365" s="39">
        <f t="shared" si="43"/>
        <v>2.8607040000000001</v>
      </c>
      <c r="M365" s="40">
        <f t="shared" si="44"/>
        <v>2.8607040000000001</v>
      </c>
    </row>
    <row r="366" spans="1:13" s="30" customFormat="1" ht="16.5" customHeight="1" x14ac:dyDescent="0.2">
      <c r="A366" s="21" t="s">
        <v>304</v>
      </c>
      <c r="B366" s="21" t="s">
        <v>618</v>
      </c>
      <c r="C366" s="21" t="s">
        <v>619</v>
      </c>
      <c r="D366" s="20">
        <v>8</v>
      </c>
      <c r="E366" s="27">
        <f t="shared" si="38"/>
        <v>2</v>
      </c>
      <c r="F366" s="27">
        <f t="shared" si="39"/>
        <v>0</v>
      </c>
      <c r="G366" s="28">
        <f t="shared" si="40"/>
        <v>0.25</v>
      </c>
      <c r="H366" s="29">
        <f t="shared" si="41"/>
        <v>4</v>
      </c>
      <c r="I366" s="39">
        <f>VLOOKUP(A366,stat,7,0)</f>
        <v>74.86</v>
      </c>
      <c r="J366" s="39">
        <f>VLOOKUP(A366,stat,8,0)</f>
        <v>87.63</v>
      </c>
      <c r="K366" s="39">
        <f t="shared" si="42"/>
        <v>5.9888000000000003</v>
      </c>
      <c r="L366" s="39">
        <f t="shared" si="43"/>
        <v>5.2479854399999999</v>
      </c>
      <c r="M366" s="40">
        <f t="shared" si="44"/>
        <v>2.6239927199999999</v>
      </c>
    </row>
    <row r="367" spans="1:13" s="30" customFormat="1" ht="16.5" customHeight="1" x14ac:dyDescent="0.2">
      <c r="A367" s="21" t="s">
        <v>295</v>
      </c>
      <c r="B367" s="21" t="s">
        <v>618</v>
      </c>
      <c r="C367" s="21" t="s">
        <v>619</v>
      </c>
      <c r="D367" s="20">
        <v>15</v>
      </c>
      <c r="E367" s="27">
        <f t="shared" si="38"/>
        <v>1</v>
      </c>
      <c r="F367" s="27">
        <f t="shared" si="39"/>
        <v>0</v>
      </c>
      <c r="G367" s="28">
        <f t="shared" si="40"/>
        <v>6.6666666666666666E-2</v>
      </c>
      <c r="H367" s="29">
        <f t="shared" si="41"/>
        <v>15</v>
      </c>
      <c r="I367" s="39">
        <f>VLOOKUP(A367,stat,7,0)</f>
        <v>74.63</v>
      </c>
      <c r="J367" s="39">
        <f>VLOOKUP(A367,stat,8,0)</f>
        <v>85.63</v>
      </c>
      <c r="K367" s="39">
        <f t="shared" si="42"/>
        <v>11.194499999999998</v>
      </c>
      <c r="L367" s="39">
        <f t="shared" si="43"/>
        <v>9.5858503499999976</v>
      </c>
      <c r="M367" s="40">
        <f t="shared" si="44"/>
        <v>9.5858503499999976</v>
      </c>
    </row>
    <row r="368" spans="1:13" s="30" customFormat="1" ht="16.5" customHeight="1" x14ac:dyDescent="0.2">
      <c r="A368" s="21" t="s">
        <v>302</v>
      </c>
      <c r="B368" s="21" t="s">
        <v>618</v>
      </c>
      <c r="C368" s="21" t="s">
        <v>619</v>
      </c>
      <c r="D368" s="20">
        <v>18</v>
      </c>
      <c r="E368" s="27">
        <f t="shared" si="38"/>
        <v>1</v>
      </c>
      <c r="F368" s="27">
        <f t="shared" si="39"/>
        <v>0</v>
      </c>
      <c r="G368" s="28">
        <f t="shared" si="40"/>
        <v>5.5555555555555552E-2</v>
      </c>
      <c r="H368" s="29">
        <f t="shared" si="41"/>
        <v>18</v>
      </c>
      <c r="I368" s="39">
        <f>VLOOKUP(A368,stat,7,0)</f>
        <v>74.540000000000006</v>
      </c>
      <c r="J368" s="39">
        <f>VLOOKUP(A368,stat,8,0)</f>
        <v>90.09</v>
      </c>
      <c r="K368" s="39">
        <f t="shared" si="42"/>
        <v>13.417200000000001</v>
      </c>
      <c r="L368" s="39">
        <f t="shared" si="43"/>
        <v>12.087555480000001</v>
      </c>
      <c r="M368" s="40">
        <f t="shared" si="44"/>
        <v>12.087555480000001</v>
      </c>
    </row>
    <row r="369" spans="1:13" s="30" customFormat="1" ht="16.5" customHeight="1" x14ac:dyDescent="0.2">
      <c r="A369" s="21" t="s">
        <v>292</v>
      </c>
      <c r="B369" s="21" t="s">
        <v>618</v>
      </c>
      <c r="C369" s="21" t="s">
        <v>619</v>
      </c>
      <c r="D369" s="20">
        <v>24</v>
      </c>
      <c r="E369" s="27">
        <f t="shared" si="38"/>
        <v>1</v>
      </c>
      <c r="F369" s="27">
        <f t="shared" si="39"/>
        <v>0</v>
      </c>
      <c r="G369" s="28">
        <f t="shared" si="40"/>
        <v>4.1666666666666664E-2</v>
      </c>
      <c r="H369" s="29">
        <f t="shared" si="41"/>
        <v>24</v>
      </c>
      <c r="I369" s="39">
        <f>VLOOKUP(A369,stat,7,0)</f>
        <v>75.459999999999994</v>
      </c>
      <c r="J369" s="39">
        <f>VLOOKUP(A369,stat,8,0)</f>
        <v>84.32</v>
      </c>
      <c r="K369" s="39">
        <f t="shared" si="42"/>
        <v>18.110399999999998</v>
      </c>
      <c r="L369" s="39">
        <f t="shared" si="43"/>
        <v>15.270689279999997</v>
      </c>
      <c r="M369" s="40">
        <f t="shared" si="44"/>
        <v>15.270689279999997</v>
      </c>
    </row>
    <row r="370" spans="1:13" s="30" customFormat="1" ht="16.5" customHeight="1" x14ac:dyDescent="0.2">
      <c r="A370" s="21" t="s">
        <v>437</v>
      </c>
      <c r="B370" s="21" t="s">
        <v>476</v>
      </c>
      <c r="C370" s="21" t="s">
        <v>477</v>
      </c>
      <c r="D370" s="20">
        <v>1</v>
      </c>
      <c r="E370" s="27">
        <f t="shared" si="38"/>
        <v>2</v>
      </c>
      <c r="F370" s="27">
        <f t="shared" si="39"/>
        <v>0</v>
      </c>
      <c r="G370" s="28">
        <f t="shared" si="40"/>
        <v>2</v>
      </c>
      <c r="H370" s="29">
        <f t="shared" si="41"/>
        <v>0.5</v>
      </c>
      <c r="I370" s="39">
        <f>VLOOKUP(A370,stat,7,0)</f>
        <v>74.67</v>
      </c>
      <c r="J370" s="39">
        <f>VLOOKUP(A370,stat,8,0)</f>
        <v>90.01</v>
      </c>
      <c r="K370" s="39">
        <f t="shared" si="42"/>
        <v>0.74670000000000003</v>
      </c>
      <c r="L370" s="39">
        <f t="shared" si="43"/>
        <v>0.67210467000000007</v>
      </c>
      <c r="M370" s="40">
        <f t="shared" si="44"/>
        <v>0.33605233500000004</v>
      </c>
    </row>
    <row r="371" spans="1:13" s="30" customFormat="1" ht="16.5" customHeight="1" x14ac:dyDescent="0.2">
      <c r="A371" s="21" t="s">
        <v>295</v>
      </c>
      <c r="B371" s="21" t="s">
        <v>476</v>
      </c>
      <c r="C371" s="21" t="s">
        <v>477</v>
      </c>
      <c r="D371" s="20">
        <v>1</v>
      </c>
      <c r="E371" s="27">
        <f t="shared" si="38"/>
        <v>2</v>
      </c>
      <c r="F371" s="27">
        <f t="shared" si="39"/>
        <v>0</v>
      </c>
      <c r="G371" s="28">
        <f t="shared" si="40"/>
        <v>2</v>
      </c>
      <c r="H371" s="29">
        <f t="shared" si="41"/>
        <v>0.5</v>
      </c>
      <c r="I371" s="39">
        <f>VLOOKUP(A371,stat,7,0)</f>
        <v>74.63</v>
      </c>
      <c r="J371" s="39">
        <f>VLOOKUP(A371,stat,8,0)</f>
        <v>85.63</v>
      </c>
      <c r="K371" s="39">
        <f t="shared" si="42"/>
        <v>0.74629999999999996</v>
      </c>
      <c r="L371" s="39">
        <f t="shared" si="43"/>
        <v>0.63905668999999998</v>
      </c>
      <c r="M371" s="40">
        <f t="shared" si="44"/>
        <v>0.31952834499999999</v>
      </c>
    </row>
    <row r="372" spans="1:13" s="30" customFormat="1" ht="16.5" customHeight="1" x14ac:dyDescent="0.2">
      <c r="A372" s="21" t="s">
        <v>304</v>
      </c>
      <c r="B372" s="21" t="s">
        <v>476</v>
      </c>
      <c r="C372" s="21" t="s">
        <v>477</v>
      </c>
      <c r="D372" s="20">
        <v>3</v>
      </c>
      <c r="E372" s="27">
        <f t="shared" si="38"/>
        <v>4</v>
      </c>
      <c r="F372" s="27">
        <f t="shared" si="39"/>
        <v>1</v>
      </c>
      <c r="G372" s="28">
        <f t="shared" si="40"/>
        <v>1.3333333333333333</v>
      </c>
      <c r="H372" s="29">
        <f t="shared" si="41"/>
        <v>0.75</v>
      </c>
      <c r="I372" s="39">
        <f>VLOOKUP(A372,stat,7,0)</f>
        <v>74.86</v>
      </c>
      <c r="J372" s="39">
        <f>VLOOKUP(A372,stat,8,0)</f>
        <v>87.63</v>
      </c>
      <c r="K372" s="39">
        <f t="shared" si="42"/>
        <v>2.2458</v>
      </c>
      <c r="L372" s="39">
        <f t="shared" si="43"/>
        <v>1.9679945400000001</v>
      </c>
      <c r="M372" s="40">
        <f t="shared" si="44"/>
        <v>0.49199863500000002</v>
      </c>
    </row>
    <row r="373" spans="1:13" s="30" customFormat="1" ht="16.5" customHeight="1" x14ac:dyDescent="0.2">
      <c r="A373" s="21" t="s">
        <v>296</v>
      </c>
      <c r="B373" s="21" t="s">
        <v>476</v>
      </c>
      <c r="C373" s="21" t="s">
        <v>477</v>
      </c>
      <c r="D373" s="20">
        <v>1</v>
      </c>
      <c r="E373" s="27">
        <f t="shared" si="38"/>
        <v>1</v>
      </c>
      <c r="F373" s="27">
        <f t="shared" si="39"/>
        <v>0</v>
      </c>
      <c r="G373" s="28">
        <f t="shared" si="40"/>
        <v>1</v>
      </c>
      <c r="H373" s="29">
        <f t="shared" si="41"/>
        <v>1</v>
      </c>
      <c r="I373" s="39">
        <f>VLOOKUP(A373,stat,7,0)</f>
        <v>77.260000000000005</v>
      </c>
      <c r="J373" s="39">
        <f>VLOOKUP(A373,stat,8,0)</f>
        <v>92.19</v>
      </c>
      <c r="K373" s="39">
        <f t="shared" si="42"/>
        <v>0.77260000000000006</v>
      </c>
      <c r="L373" s="39">
        <f t="shared" si="43"/>
        <v>0.71225994000000004</v>
      </c>
      <c r="M373" s="40">
        <f t="shared" si="44"/>
        <v>0.71225994000000004</v>
      </c>
    </row>
    <row r="374" spans="1:13" s="30" customFormat="1" ht="16.5" customHeight="1" x14ac:dyDescent="0.2">
      <c r="A374" s="21" t="s">
        <v>300</v>
      </c>
      <c r="B374" s="21" t="s">
        <v>476</v>
      </c>
      <c r="C374" s="21" t="s">
        <v>477</v>
      </c>
      <c r="D374" s="20">
        <v>1</v>
      </c>
      <c r="E374" s="27">
        <f t="shared" si="38"/>
        <v>1</v>
      </c>
      <c r="F374" s="27">
        <f t="shared" si="39"/>
        <v>0</v>
      </c>
      <c r="G374" s="28">
        <f t="shared" si="40"/>
        <v>1</v>
      </c>
      <c r="H374" s="29">
        <f t="shared" si="41"/>
        <v>1</v>
      </c>
      <c r="I374" s="39">
        <f>VLOOKUP(A374,stat,7,0)</f>
        <v>75.81</v>
      </c>
      <c r="J374" s="39">
        <f>VLOOKUP(A374,stat,8,0)</f>
        <v>88.54</v>
      </c>
      <c r="K374" s="39">
        <f t="shared" si="42"/>
        <v>0.7581</v>
      </c>
      <c r="L374" s="39">
        <f t="shared" si="43"/>
        <v>0.67122174000000001</v>
      </c>
      <c r="M374" s="40">
        <f t="shared" si="44"/>
        <v>0.67122174000000001</v>
      </c>
    </row>
    <row r="375" spans="1:13" s="30" customFormat="1" ht="16.5" customHeight="1" x14ac:dyDescent="0.2">
      <c r="A375" s="21" t="s">
        <v>289</v>
      </c>
      <c r="B375" s="21" t="s">
        <v>476</v>
      </c>
      <c r="C375" s="21" t="s">
        <v>477</v>
      </c>
      <c r="D375" s="20">
        <v>4</v>
      </c>
      <c r="E375" s="27">
        <f t="shared" si="38"/>
        <v>3</v>
      </c>
      <c r="F375" s="27">
        <f t="shared" si="39"/>
        <v>0</v>
      </c>
      <c r="G375" s="28">
        <f t="shared" si="40"/>
        <v>0.75</v>
      </c>
      <c r="H375" s="29">
        <f t="shared" si="41"/>
        <v>1.3333333333333333</v>
      </c>
      <c r="I375" s="39">
        <f>VLOOKUP(A375,stat,7,0)</f>
        <v>77.510000000000005</v>
      </c>
      <c r="J375" s="39">
        <f>VLOOKUP(A375,stat,8,0)</f>
        <v>90.73</v>
      </c>
      <c r="K375" s="39">
        <f t="shared" si="42"/>
        <v>3.1004</v>
      </c>
      <c r="L375" s="39">
        <f t="shared" si="43"/>
        <v>2.8129929200000006</v>
      </c>
      <c r="M375" s="40">
        <f t="shared" si="44"/>
        <v>0.93766430666666689</v>
      </c>
    </row>
    <row r="376" spans="1:13" s="30" customFormat="1" ht="16.5" customHeight="1" x14ac:dyDescent="0.2">
      <c r="A376" s="21" t="s">
        <v>301</v>
      </c>
      <c r="B376" s="21" t="s">
        <v>476</v>
      </c>
      <c r="C376" s="21" t="s">
        <v>477</v>
      </c>
      <c r="D376" s="20">
        <v>10</v>
      </c>
      <c r="E376" s="27">
        <f t="shared" si="38"/>
        <v>7</v>
      </c>
      <c r="F376" s="27">
        <f t="shared" si="39"/>
        <v>2</v>
      </c>
      <c r="G376" s="28">
        <f t="shared" si="40"/>
        <v>0.7</v>
      </c>
      <c r="H376" s="29">
        <f t="shared" si="41"/>
        <v>1.4285714285714286</v>
      </c>
      <c r="I376" s="39">
        <f>VLOOKUP(A376,stat,7,0)</f>
        <v>71.510000000000005</v>
      </c>
      <c r="J376" s="39">
        <f>VLOOKUP(A376,stat,8,0)</f>
        <v>86.38</v>
      </c>
      <c r="K376" s="39">
        <f t="shared" si="42"/>
        <v>7.1509999999999998</v>
      </c>
      <c r="L376" s="39">
        <f t="shared" si="43"/>
        <v>6.1770337999999994</v>
      </c>
      <c r="M376" s="40">
        <f t="shared" si="44"/>
        <v>0.88243339999999992</v>
      </c>
    </row>
    <row r="377" spans="1:13" s="30" customFormat="1" ht="16.5" customHeight="1" x14ac:dyDescent="0.2">
      <c r="A377" s="21" t="s">
        <v>291</v>
      </c>
      <c r="B377" s="21" t="s">
        <v>476</v>
      </c>
      <c r="C377" s="21" t="s">
        <v>477</v>
      </c>
      <c r="D377" s="20">
        <v>2</v>
      </c>
      <c r="E377" s="27">
        <f t="shared" si="38"/>
        <v>1</v>
      </c>
      <c r="F377" s="27">
        <f t="shared" si="39"/>
        <v>0</v>
      </c>
      <c r="G377" s="28">
        <f t="shared" si="40"/>
        <v>0.5</v>
      </c>
      <c r="H377" s="29">
        <f t="shared" si="41"/>
        <v>2</v>
      </c>
      <c r="I377" s="39">
        <f>VLOOKUP(A377,stat,7,0)</f>
        <v>72.900000000000006</v>
      </c>
      <c r="J377" s="39">
        <f>VLOOKUP(A377,stat,8,0)</f>
        <v>84.28</v>
      </c>
      <c r="K377" s="39">
        <f t="shared" si="42"/>
        <v>1.4580000000000002</v>
      </c>
      <c r="L377" s="39">
        <f t="shared" si="43"/>
        <v>1.2288024000000002</v>
      </c>
      <c r="M377" s="40">
        <f t="shared" si="44"/>
        <v>1.2288024000000002</v>
      </c>
    </row>
    <row r="378" spans="1:13" s="30" customFormat="1" ht="16.5" customHeight="1" x14ac:dyDescent="0.2">
      <c r="A378" s="21" t="s">
        <v>299</v>
      </c>
      <c r="B378" s="21" t="s">
        <v>476</v>
      </c>
      <c r="C378" s="21" t="s">
        <v>477</v>
      </c>
      <c r="D378" s="20">
        <v>6</v>
      </c>
      <c r="E378" s="27">
        <f t="shared" si="38"/>
        <v>3</v>
      </c>
      <c r="F378" s="27">
        <f t="shared" si="39"/>
        <v>0</v>
      </c>
      <c r="G378" s="28">
        <f t="shared" si="40"/>
        <v>0.5</v>
      </c>
      <c r="H378" s="29">
        <f t="shared" si="41"/>
        <v>2</v>
      </c>
      <c r="I378" s="39">
        <f>VLOOKUP(A378,stat,7,0)</f>
        <v>73.62</v>
      </c>
      <c r="J378" s="39">
        <f>VLOOKUP(A378,stat,8,0)</f>
        <v>84.5</v>
      </c>
      <c r="K378" s="39">
        <f t="shared" si="42"/>
        <v>4.4172000000000002</v>
      </c>
      <c r="L378" s="39">
        <f t="shared" si="43"/>
        <v>3.7325339999999998</v>
      </c>
      <c r="M378" s="40">
        <f t="shared" si="44"/>
        <v>1.244178</v>
      </c>
    </row>
    <row r="379" spans="1:13" s="30" customFormat="1" ht="16.5" customHeight="1" x14ac:dyDescent="0.2">
      <c r="A379" s="21" t="s">
        <v>302</v>
      </c>
      <c r="B379" s="21" t="s">
        <v>476</v>
      </c>
      <c r="C379" s="21" t="s">
        <v>477</v>
      </c>
      <c r="D379" s="20">
        <v>3</v>
      </c>
      <c r="E379" s="27">
        <f t="shared" si="38"/>
        <v>1</v>
      </c>
      <c r="F379" s="27">
        <f t="shared" si="39"/>
        <v>0</v>
      </c>
      <c r="G379" s="28">
        <f t="shared" si="40"/>
        <v>0.33333333333333331</v>
      </c>
      <c r="H379" s="29">
        <f t="shared" si="41"/>
        <v>3</v>
      </c>
      <c r="I379" s="39">
        <f>VLOOKUP(A379,stat,7,0)</f>
        <v>74.540000000000006</v>
      </c>
      <c r="J379" s="39">
        <f>VLOOKUP(A379,stat,8,0)</f>
        <v>90.09</v>
      </c>
      <c r="K379" s="39">
        <f t="shared" si="42"/>
        <v>2.2362000000000002</v>
      </c>
      <c r="L379" s="39">
        <f t="shared" si="43"/>
        <v>2.0145925800000004</v>
      </c>
      <c r="M379" s="40">
        <f t="shared" si="44"/>
        <v>2.0145925800000004</v>
      </c>
    </row>
    <row r="380" spans="1:13" s="30" customFormat="1" ht="16.5" customHeight="1" x14ac:dyDescent="0.2">
      <c r="A380" s="21" t="s">
        <v>438</v>
      </c>
      <c r="B380" s="21" t="s">
        <v>476</v>
      </c>
      <c r="C380" s="21" t="s">
        <v>477</v>
      </c>
      <c r="D380" s="31"/>
      <c r="E380" s="27">
        <f t="shared" si="38"/>
        <v>1</v>
      </c>
      <c r="F380" s="27">
        <f t="shared" si="39"/>
        <v>0</v>
      </c>
      <c r="G380" s="28" t="e">
        <f t="shared" si="40"/>
        <v>#DIV/0!</v>
      </c>
      <c r="H380" s="29" t="e">
        <f t="shared" si="41"/>
        <v>#DIV/0!</v>
      </c>
      <c r="I380" s="39">
        <f>VLOOKUP(A380,stat,7,0)</f>
        <v>80.31</v>
      </c>
      <c r="J380" s="39">
        <f>VLOOKUP(A380,stat,8,0)</f>
        <v>92.25</v>
      </c>
      <c r="K380" s="39">
        <f t="shared" si="42"/>
        <v>0</v>
      </c>
      <c r="L380" s="39">
        <f t="shared" si="43"/>
        <v>0</v>
      </c>
      <c r="M380" s="40">
        <f t="shared" si="44"/>
        <v>0</v>
      </c>
    </row>
    <row r="381" spans="1:13" s="30" customFormat="1" ht="16.5" customHeight="1" x14ac:dyDescent="0.2">
      <c r="A381" s="21" t="s">
        <v>294</v>
      </c>
      <c r="B381" s="21" t="s">
        <v>476</v>
      </c>
      <c r="C381" s="21" t="s">
        <v>477</v>
      </c>
      <c r="D381" s="31"/>
      <c r="E381" s="27">
        <f t="shared" si="38"/>
        <v>1</v>
      </c>
      <c r="F381" s="27">
        <f t="shared" si="39"/>
        <v>0</v>
      </c>
      <c r="G381" s="28" t="e">
        <f t="shared" si="40"/>
        <v>#DIV/0!</v>
      </c>
      <c r="H381" s="29" t="e">
        <f t="shared" si="41"/>
        <v>#DIV/0!</v>
      </c>
      <c r="I381" s="39">
        <f>VLOOKUP(A381,stat,7,0)</f>
        <v>79.2</v>
      </c>
      <c r="J381" s="39">
        <f>VLOOKUP(A381,stat,8,0)</f>
        <v>90.3</v>
      </c>
      <c r="K381" s="39">
        <f t="shared" si="42"/>
        <v>0</v>
      </c>
      <c r="L381" s="39">
        <f t="shared" si="43"/>
        <v>0</v>
      </c>
      <c r="M381" s="40">
        <f t="shared" si="44"/>
        <v>0</v>
      </c>
    </row>
    <row r="382" spans="1:13" s="30" customFormat="1" ht="16.5" customHeight="1" x14ac:dyDescent="0.2">
      <c r="A382" s="21" t="s">
        <v>298</v>
      </c>
      <c r="B382" s="21" t="s">
        <v>476</v>
      </c>
      <c r="C382" s="21" t="s">
        <v>477</v>
      </c>
      <c r="D382" s="31"/>
      <c r="E382" s="27">
        <f t="shared" si="38"/>
        <v>2</v>
      </c>
      <c r="F382" s="27">
        <f t="shared" si="39"/>
        <v>0</v>
      </c>
      <c r="G382" s="28" t="e">
        <f t="shared" si="40"/>
        <v>#DIV/0!</v>
      </c>
      <c r="H382" s="29" t="e">
        <f t="shared" si="41"/>
        <v>#DIV/0!</v>
      </c>
      <c r="I382" s="39">
        <f>VLOOKUP(A382,stat,7,0)</f>
        <v>80.08</v>
      </c>
      <c r="J382" s="39">
        <f>VLOOKUP(A382,stat,8,0)</f>
        <v>88.56</v>
      </c>
      <c r="K382" s="39">
        <f t="shared" si="42"/>
        <v>0</v>
      </c>
      <c r="L382" s="39">
        <f t="shared" si="43"/>
        <v>0</v>
      </c>
      <c r="M382" s="40">
        <f t="shared" si="44"/>
        <v>0</v>
      </c>
    </row>
    <row r="383" spans="1:13" s="30" customFormat="1" ht="16.5" customHeight="1" x14ac:dyDescent="0.2">
      <c r="A383" s="21" t="s">
        <v>304</v>
      </c>
      <c r="B383" s="21" t="s">
        <v>478</v>
      </c>
      <c r="C383" s="21" t="s">
        <v>479</v>
      </c>
      <c r="D383" s="20">
        <v>183</v>
      </c>
      <c r="E383" s="27">
        <f t="shared" si="38"/>
        <v>32</v>
      </c>
      <c r="F383" s="27">
        <f t="shared" si="39"/>
        <v>9</v>
      </c>
      <c r="G383" s="28">
        <f t="shared" si="40"/>
        <v>0.17486338797814208</v>
      </c>
      <c r="H383" s="29">
        <f t="shared" si="41"/>
        <v>5.71875</v>
      </c>
      <c r="I383" s="39">
        <f>VLOOKUP(A383,stat,7,0)</f>
        <v>74.86</v>
      </c>
      <c r="J383" s="39">
        <f>VLOOKUP(A383,stat,8,0)</f>
        <v>87.63</v>
      </c>
      <c r="K383" s="39">
        <f t="shared" si="42"/>
        <v>136.99379999999999</v>
      </c>
      <c r="L383" s="39">
        <f t="shared" si="43"/>
        <v>120.04766693999998</v>
      </c>
      <c r="M383" s="40">
        <f t="shared" si="44"/>
        <v>3.7514895918749995</v>
      </c>
    </row>
    <row r="384" spans="1:13" s="30" customFormat="1" ht="16.5" customHeight="1" x14ac:dyDescent="0.2">
      <c r="A384" s="21" t="s">
        <v>295</v>
      </c>
      <c r="B384" s="21" t="s">
        <v>478</v>
      </c>
      <c r="C384" s="21" t="s">
        <v>479</v>
      </c>
      <c r="D384" s="20">
        <v>391</v>
      </c>
      <c r="E384" s="27">
        <f t="shared" si="38"/>
        <v>66</v>
      </c>
      <c r="F384" s="27">
        <f t="shared" si="39"/>
        <v>19</v>
      </c>
      <c r="G384" s="28">
        <f t="shared" si="40"/>
        <v>0.16879795396419436</v>
      </c>
      <c r="H384" s="29">
        <f t="shared" si="41"/>
        <v>5.9242424242424248</v>
      </c>
      <c r="I384" s="39">
        <f>VLOOKUP(A384,stat,7,0)</f>
        <v>74.63</v>
      </c>
      <c r="J384" s="39">
        <f>VLOOKUP(A384,stat,8,0)</f>
        <v>85.63</v>
      </c>
      <c r="K384" s="39">
        <f t="shared" si="42"/>
        <v>291.80329999999998</v>
      </c>
      <c r="L384" s="39">
        <f t="shared" si="43"/>
        <v>249.87116578999996</v>
      </c>
      <c r="M384" s="40">
        <f t="shared" si="44"/>
        <v>3.7859267543939388</v>
      </c>
    </row>
    <row r="385" spans="1:13" s="30" customFormat="1" ht="16.5" customHeight="1" x14ac:dyDescent="0.2">
      <c r="A385" s="21" t="s">
        <v>300</v>
      </c>
      <c r="B385" s="21" t="s">
        <v>478</v>
      </c>
      <c r="C385" s="21" t="s">
        <v>479</v>
      </c>
      <c r="D385" s="20">
        <v>82</v>
      </c>
      <c r="E385" s="27">
        <f t="shared" si="38"/>
        <v>10</v>
      </c>
      <c r="F385" s="27">
        <f t="shared" si="39"/>
        <v>3</v>
      </c>
      <c r="G385" s="28">
        <f t="shared" si="40"/>
        <v>0.12195121951219512</v>
      </c>
      <c r="H385" s="29">
        <f t="shared" si="41"/>
        <v>8.2000000000000011</v>
      </c>
      <c r="I385" s="39">
        <f>VLOOKUP(A385,stat,7,0)</f>
        <v>75.81</v>
      </c>
      <c r="J385" s="39">
        <f>VLOOKUP(A385,stat,8,0)</f>
        <v>88.54</v>
      </c>
      <c r="K385" s="39">
        <f t="shared" si="42"/>
        <v>62.164200000000001</v>
      </c>
      <c r="L385" s="39">
        <f t="shared" si="43"/>
        <v>55.040182680000008</v>
      </c>
      <c r="M385" s="40">
        <f t="shared" si="44"/>
        <v>5.5040182680000012</v>
      </c>
    </row>
    <row r="386" spans="1:13" ht="16.5" customHeight="1" x14ac:dyDescent="0.2">
      <c r="A386" s="21" t="s">
        <v>298</v>
      </c>
      <c r="B386" s="21" t="s">
        <v>478</v>
      </c>
      <c r="C386" s="21" t="s">
        <v>479</v>
      </c>
      <c r="D386" s="20">
        <v>178</v>
      </c>
      <c r="E386" s="27">
        <f t="shared" si="38"/>
        <v>20</v>
      </c>
      <c r="F386" s="27">
        <f t="shared" si="39"/>
        <v>6</v>
      </c>
      <c r="G386" s="28">
        <f t="shared" si="40"/>
        <v>0.11235955056179775</v>
      </c>
      <c r="H386" s="29">
        <f t="shared" si="41"/>
        <v>8.9</v>
      </c>
      <c r="I386" s="39">
        <f>VLOOKUP(A386,stat,7,0)</f>
        <v>80.08</v>
      </c>
      <c r="J386" s="39">
        <f>VLOOKUP(A386,stat,8,0)</f>
        <v>88.56</v>
      </c>
      <c r="K386" s="39">
        <f t="shared" si="42"/>
        <v>142.54239999999999</v>
      </c>
      <c r="L386" s="39">
        <f t="shared" si="43"/>
        <v>126.23554944</v>
      </c>
      <c r="M386" s="40">
        <f t="shared" si="44"/>
        <v>6.3117774720000002</v>
      </c>
    </row>
    <row r="387" spans="1:13" s="30" customFormat="1" ht="16.5" customHeight="1" x14ac:dyDescent="0.2">
      <c r="A387" s="21" t="s">
        <v>290</v>
      </c>
      <c r="B387" s="21" t="s">
        <v>478</v>
      </c>
      <c r="C387" s="21" t="s">
        <v>479</v>
      </c>
      <c r="D387" s="20">
        <v>68</v>
      </c>
      <c r="E387" s="27">
        <f t="shared" ref="E387:E450" si="45">VLOOKUP(A387&amp;B387,P,6,0)</f>
        <v>7</v>
      </c>
      <c r="F387" s="27">
        <f t="shared" ref="F387:F450" si="46">VLOOKUP(A387&amp;B387,P,7,0)</f>
        <v>2</v>
      </c>
      <c r="G387" s="28">
        <f t="shared" ref="G387:G450" si="47">E387/D387</f>
        <v>0.10294117647058823</v>
      </c>
      <c r="H387" s="29">
        <f t="shared" ref="H387:H450" si="48">1/G387</f>
        <v>9.7142857142857153</v>
      </c>
      <c r="I387" s="39">
        <f>VLOOKUP(A387,stat,7,0)</f>
        <v>70.97</v>
      </c>
      <c r="J387" s="39">
        <f>VLOOKUP(A387,stat,8,0)</f>
        <v>80.22</v>
      </c>
      <c r="K387" s="39">
        <f t="shared" si="42"/>
        <v>48.259599999999999</v>
      </c>
      <c r="L387" s="39">
        <f t="shared" si="43"/>
        <v>38.713851120000001</v>
      </c>
      <c r="M387" s="40">
        <f t="shared" si="44"/>
        <v>5.5305501599999998</v>
      </c>
    </row>
    <row r="388" spans="1:13" s="30" customFormat="1" ht="16.5" customHeight="1" x14ac:dyDescent="0.2">
      <c r="A388" s="21" t="s">
        <v>438</v>
      </c>
      <c r="B388" s="21" t="s">
        <v>478</v>
      </c>
      <c r="C388" s="21" t="s">
        <v>479</v>
      </c>
      <c r="D388" s="20">
        <v>20</v>
      </c>
      <c r="E388" s="27">
        <f t="shared" si="45"/>
        <v>2</v>
      </c>
      <c r="F388" s="27">
        <f t="shared" si="46"/>
        <v>0</v>
      </c>
      <c r="G388" s="28">
        <f t="shared" si="47"/>
        <v>0.1</v>
      </c>
      <c r="H388" s="29">
        <f t="shared" si="48"/>
        <v>10</v>
      </c>
      <c r="I388" s="39">
        <f>VLOOKUP(A388,stat,7,0)</f>
        <v>80.31</v>
      </c>
      <c r="J388" s="39">
        <f>VLOOKUP(A388,stat,8,0)</f>
        <v>92.25</v>
      </c>
      <c r="K388" s="39">
        <f t="shared" ref="K388:K451" si="49">D388*I388/100</f>
        <v>16.062000000000001</v>
      </c>
      <c r="L388" s="39">
        <f t="shared" ref="L388:L451" si="50">K388*J388/100</f>
        <v>14.817195000000002</v>
      </c>
      <c r="M388" s="40">
        <f t="shared" ref="M388:M451" si="51">L388/E388</f>
        <v>7.4085975000000008</v>
      </c>
    </row>
    <row r="389" spans="1:13" s="30" customFormat="1" ht="16.5" customHeight="1" x14ac:dyDescent="0.2">
      <c r="A389" s="21" t="s">
        <v>299</v>
      </c>
      <c r="B389" s="21" t="s">
        <v>478</v>
      </c>
      <c r="C389" s="21" t="s">
        <v>479</v>
      </c>
      <c r="D389" s="20">
        <v>184</v>
      </c>
      <c r="E389" s="27">
        <f t="shared" si="45"/>
        <v>12</v>
      </c>
      <c r="F389" s="27">
        <f t="shared" si="46"/>
        <v>3</v>
      </c>
      <c r="G389" s="28">
        <f t="shared" si="47"/>
        <v>6.5217391304347824E-2</v>
      </c>
      <c r="H389" s="29">
        <f t="shared" si="48"/>
        <v>15.333333333333334</v>
      </c>
      <c r="I389" s="39">
        <f>VLOOKUP(A389,stat,7,0)</f>
        <v>73.62</v>
      </c>
      <c r="J389" s="39">
        <f>VLOOKUP(A389,stat,8,0)</f>
        <v>84.5</v>
      </c>
      <c r="K389" s="39">
        <f t="shared" si="49"/>
        <v>135.46080000000001</v>
      </c>
      <c r="L389" s="39">
        <f t="shared" si="50"/>
        <v>114.46437600000002</v>
      </c>
      <c r="M389" s="40">
        <f t="shared" si="51"/>
        <v>9.5386980000000019</v>
      </c>
    </row>
    <row r="390" spans="1:13" s="30" customFormat="1" ht="16.5" customHeight="1" x14ac:dyDescent="0.2">
      <c r="A390" s="21" t="s">
        <v>303</v>
      </c>
      <c r="B390" s="21" t="s">
        <v>478</v>
      </c>
      <c r="C390" s="21" t="s">
        <v>479</v>
      </c>
      <c r="D390" s="20">
        <v>46</v>
      </c>
      <c r="E390" s="27">
        <f t="shared" si="45"/>
        <v>3</v>
      </c>
      <c r="F390" s="27">
        <f t="shared" si="46"/>
        <v>0</v>
      </c>
      <c r="G390" s="28">
        <f t="shared" si="47"/>
        <v>6.5217391304347824E-2</v>
      </c>
      <c r="H390" s="29">
        <f t="shared" si="48"/>
        <v>15.333333333333334</v>
      </c>
      <c r="I390" s="39">
        <f>VLOOKUP(A390,stat,7,0)</f>
        <v>79.540000000000006</v>
      </c>
      <c r="J390" s="39">
        <f>VLOOKUP(A390,stat,8,0)</f>
        <v>89</v>
      </c>
      <c r="K390" s="39">
        <f t="shared" si="49"/>
        <v>36.5884</v>
      </c>
      <c r="L390" s="39">
        <f t="shared" si="50"/>
        <v>32.563676000000001</v>
      </c>
      <c r="M390" s="40">
        <f t="shared" si="51"/>
        <v>10.854558666666668</v>
      </c>
    </row>
    <row r="391" spans="1:13" s="30" customFormat="1" ht="16.5" customHeight="1" x14ac:dyDescent="0.2">
      <c r="A391" s="21" t="s">
        <v>437</v>
      </c>
      <c r="B391" s="21" t="s">
        <v>478</v>
      </c>
      <c r="C391" s="21" t="s">
        <v>479</v>
      </c>
      <c r="D391" s="20">
        <v>149</v>
      </c>
      <c r="E391" s="27">
        <f t="shared" si="45"/>
        <v>7</v>
      </c>
      <c r="F391" s="27">
        <f t="shared" si="46"/>
        <v>2</v>
      </c>
      <c r="G391" s="28">
        <f t="shared" si="47"/>
        <v>4.6979865771812082E-2</v>
      </c>
      <c r="H391" s="29">
        <f t="shared" si="48"/>
        <v>21.285714285714285</v>
      </c>
      <c r="I391" s="39">
        <f>VLOOKUP(A391,stat,7,0)</f>
        <v>74.67</v>
      </c>
      <c r="J391" s="39">
        <f>VLOOKUP(A391,stat,8,0)</f>
        <v>90.01</v>
      </c>
      <c r="K391" s="39">
        <f t="shared" si="49"/>
        <v>111.25830000000001</v>
      </c>
      <c r="L391" s="39">
        <f t="shared" si="50"/>
        <v>100.14359583000001</v>
      </c>
      <c r="M391" s="40">
        <f t="shared" si="51"/>
        <v>14.306227975714288</v>
      </c>
    </row>
    <row r="392" spans="1:13" s="30" customFormat="1" ht="16.5" customHeight="1" x14ac:dyDescent="0.2">
      <c r="A392" s="21" t="s">
        <v>293</v>
      </c>
      <c r="B392" s="21" t="s">
        <v>478</v>
      </c>
      <c r="C392" s="21" t="s">
        <v>479</v>
      </c>
      <c r="D392" s="20">
        <v>196</v>
      </c>
      <c r="E392" s="27">
        <f t="shared" si="45"/>
        <v>8</v>
      </c>
      <c r="F392" s="27">
        <f t="shared" si="46"/>
        <v>2</v>
      </c>
      <c r="G392" s="28">
        <f t="shared" si="47"/>
        <v>4.0816326530612242E-2</v>
      </c>
      <c r="H392" s="29">
        <f t="shared" si="48"/>
        <v>24.500000000000004</v>
      </c>
      <c r="I392" s="39">
        <f>VLOOKUP(A392,stat,7,0)</f>
        <v>76.239999999999995</v>
      </c>
      <c r="J392" s="39">
        <f>VLOOKUP(A392,stat,8,0)</f>
        <v>87.31</v>
      </c>
      <c r="K392" s="39">
        <f t="shared" si="49"/>
        <v>149.43039999999999</v>
      </c>
      <c r="L392" s="39">
        <f t="shared" si="50"/>
        <v>130.46768223999999</v>
      </c>
      <c r="M392" s="40">
        <f t="shared" si="51"/>
        <v>16.308460279999998</v>
      </c>
    </row>
    <row r="393" spans="1:13" s="30" customFormat="1" ht="16.5" customHeight="1" x14ac:dyDescent="0.2">
      <c r="A393" s="21" t="s">
        <v>289</v>
      </c>
      <c r="B393" s="21" t="s">
        <v>478</v>
      </c>
      <c r="C393" s="21" t="s">
        <v>479</v>
      </c>
      <c r="D393" s="20">
        <v>52</v>
      </c>
      <c r="E393" s="27">
        <f t="shared" si="45"/>
        <v>2</v>
      </c>
      <c r="F393" s="27">
        <f t="shared" si="46"/>
        <v>0</v>
      </c>
      <c r="G393" s="28">
        <f t="shared" si="47"/>
        <v>3.8461538461538464E-2</v>
      </c>
      <c r="H393" s="29">
        <f t="shared" si="48"/>
        <v>26</v>
      </c>
      <c r="I393" s="39">
        <f>VLOOKUP(A393,stat,7,0)</f>
        <v>77.510000000000005</v>
      </c>
      <c r="J393" s="39">
        <f>VLOOKUP(A393,stat,8,0)</f>
        <v>90.73</v>
      </c>
      <c r="K393" s="39">
        <f t="shared" si="49"/>
        <v>40.305200000000006</v>
      </c>
      <c r="L393" s="39">
        <f t="shared" si="50"/>
        <v>36.568907960000004</v>
      </c>
      <c r="M393" s="40">
        <f t="shared" si="51"/>
        <v>18.284453980000002</v>
      </c>
    </row>
    <row r="394" spans="1:13" s="30" customFormat="1" ht="16.5" customHeight="1" x14ac:dyDescent="0.2">
      <c r="A394" s="21" t="s">
        <v>296</v>
      </c>
      <c r="B394" s="21" t="s">
        <v>478</v>
      </c>
      <c r="C394" s="21" t="s">
        <v>479</v>
      </c>
      <c r="D394" s="20">
        <v>57</v>
      </c>
      <c r="E394" s="27">
        <f t="shared" si="45"/>
        <v>2</v>
      </c>
      <c r="F394" s="27">
        <f t="shared" si="46"/>
        <v>0</v>
      </c>
      <c r="G394" s="28">
        <f t="shared" si="47"/>
        <v>3.5087719298245612E-2</v>
      </c>
      <c r="H394" s="29">
        <f t="shared" si="48"/>
        <v>28.5</v>
      </c>
      <c r="I394" s="39">
        <f>VLOOKUP(A394,stat,7,0)</f>
        <v>77.260000000000005</v>
      </c>
      <c r="J394" s="39">
        <f>VLOOKUP(A394,stat,8,0)</f>
        <v>92.19</v>
      </c>
      <c r="K394" s="39">
        <f t="shared" si="49"/>
        <v>44.038200000000003</v>
      </c>
      <c r="L394" s="39">
        <f t="shared" si="50"/>
        <v>40.598816580000005</v>
      </c>
      <c r="M394" s="40">
        <f t="shared" si="51"/>
        <v>20.299408290000002</v>
      </c>
    </row>
    <row r="395" spans="1:13" s="30" customFormat="1" ht="16.5" customHeight="1" x14ac:dyDescent="0.2">
      <c r="A395" s="21" t="s">
        <v>294</v>
      </c>
      <c r="B395" s="21" t="s">
        <v>478</v>
      </c>
      <c r="C395" s="21" t="s">
        <v>479</v>
      </c>
      <c r="D395" s="20">
        <v>29</v>
      </c>
      <c r="E395" s="27">
        <f t="shared" si="45"/>
        <v>1</v>
      </c>
      <c r="F395" s="27">
        <f t="shared" si="46"/>
        <v>0</v>
      </c>
      <c r="G395" s="28">
        <f t="shared" si="47"/>
        <v>3.4482758620689655E-2</v>
      </c>
      <c r="H395" s="29">
        <f t="shared" si="48"/>
        <v>29</v>
      </c>
      <c r="I395" s="39">
        <f>VLOOKUP(A395,stat,7,0)</f>
        <v>79.2</v>
      </c>
      <c r="J395" s="39">
        <f>VLOOKUP(A395,stat,8,0)</f>
        <v>90.3</v>
      </c>
      <c r="K395" s="39">
        <f t="shared" si="49"/>
        <v>22.968000000000004</v>
      </c>
      <c r="L395" s="39">
        <f t="shared" si="50"/>
        <v>20.740104000000002</v>
      </c>
      <c r="M395" s="40">
        <f t="shared" si="51"/>
        <v>20.740104000000002</v>
      </c>
    </row>
    <row r="396" spans="1:13" s="30" customFormat="1" ht="16.5" customHeight="1" x14ac:dyDescent="0.2">
      <c r="A396" s="21" t="s">
        <v>291</v>
      </c>
      <c r="B396" s="21" t="s">
        <v>478</v>
      </c>
      <c r="C396" s="21" t="s">
        <v>479</v>
      </c>
      <c r="D396" s="20">
        <v>130</v>
      </c>
      <c r="E396" s="27">
        <f t="shared" si="45"/>
        <v>3</v>
      </c>
      <c r="F396" s="27">
        <f t="shared" si="46"/>
        <v>0</v>
      </c>
      <c r="G396" s="28">
        <f t="shared" si="47"/>
        <v>2.3076923076923078E-2</v>
      </c>
      <c r="H396" s="29">
        <f t="shared" si="48"/>
        <v>43.333333333333329</v>
      </c>
      <c r="I396" s="39">
        <f>VLOOKUP(A396,stat,7,0)</f>
        <v>72.900000000000006</v>
      </c>
      <c r="J396" s="39">
        <f>VLOOKUP(A396,stat,8,0)</f>
        <v>84.28</v>
      </c>
      <c r="K396" s="39">
        <f t="shared" si="49"/>
        <v>94.77</v>
      </c>
      <c r="L396" s="39">
        <f t="shared" si="50"/>
        <v>79.87215599999999</v>
      </c>
      <c r="M396" s="40">
        <f t="shared" si="51"/>
        <v>26.624051999999995</v>
      </c>
    </row>
    <row r="397" spans="1:13" s="30" customFormat="1" ht="16.5" customHeight="1" x14ac:dyDescent="0.2">
      <c r="A397" s="21" t="s">
        <v>302</v>
      </c>
      <c r="B397" s="21" t="s">
        <v>478</v>
      </c>
      <c r="C397" s="21" t="s">
        <v>479</v>
      </c>
      <c r="D397" s="20">
        <v>123</v>
      </c>
      <c r="E397" s="27">
        <f t="shared" si="45"/>
        <v>2</v>
      </c>
      <c r="F397" s="27">
        <f t="shared" si="46"/>
        <v>0</v>
      </c>
      <c r="G397" s="28">
        <f t="shared" si="47"/>
        <v>1.6260162601626018E-2</v>
      </c>
      <c r="H397" s="29">
        <f t="shared" si="48"/>
        <v>61.499999999999993</v>
      </c>
      <c r="I397" s="39">
        <f>VLOOKUP(A397,stat,7,0)</f>
        <v>74.540000000000006</v>
      </c>
      <c r="J397" s="39">
        <f>VLOOKUP(A397,stat,8,0)</f>
        <v>90.09</v>
      </c>
      <c r="K397" s="39">
        <f t="shared" si="49"/>
        <v>91.684200000000004</v>
      </c>
      <c r="L397" s="39">
        <f t="shared" si="50"/>
        <v>82.598295780000001</v>
      </c>
      <c r="M397" s="40">
        <f t="shared" si="51"/>
        <v>41.29914789</v>
      </c>
    </row>
    <row r="398" spans="1:13" s="30" customFormat="1" ht="16.5" customHeight="1" x14ac:dyDescent="0.2">
      <c r="A398" s="21" t="s">
        <v>301</v>
      </c>
      <c r="B398" s="21" t="s">
        <v>478</v>
      </c>
      <c r="C398" s="21" t="s">
        <v>479</v>
      </c>
      <c r="D398" s="20">
        <v>147</v>
      </c>
      <c r="E398" s="27">
        <f t="shared" si="45"/>
        <v>2</v>
      </c>
      <c r="F398" s="27">
        <f t="shared" si="46"/>
        <v>0</v>
      </c>
      <c r="G398" s="28">
        <f t="shared" si="47"/>
        <v>1.3605442176870748E-2</v>
      </c>
      <c r="H398" s="29">
        <f t="shared" si="48"/>
        <v>73.5</v>
      </c>
      <c r="I398" s="39">
        <f>VLOOKUP(A398,stat,7,0)</f>
        <v>71.510000000000005</v>
      </c>
      <c r="J398" s="39">
        <f>VLOOKUP(A398,stat,8,0)</f>
        <v>86.38</v>
      </c>
      <c r="K398" s="39">
        <f t="shared" si="49"/>
        <v>105.11970000000001</v>
      </c>
      <c r="L398" s="39">
        <f t="shared" si="50"/>
        <v>90.802396860000002</v>
      </c>
      <c r="M398" s="40">
        <f t="shared" si="51"/>
        <v>45.401198430000001</v>
      </c>
    </row>
    <row r="399" spans="1:13" s="30" customFormat="1" ht="16.5" customHeight="1" x14ac:dyDescent="0.2">
      <c r="A399" s="21" t="s">
        <v>292</v>
      </c>
      <c r="B399" s="21" t="s">
        <v>478</v>
      </c>
      <c r="C399" s="21" t="s">
        <v>479</v>
      </c>
      <c r="D399" s="20">
        <v>171</v>
      </c>
      <c r="E399" s="27">
        <f t="shared" si="45"/>
        <v>2</v>
      </c>
      <c r="F399" s="27">
        <f t="shared" si="46"/>
        <v>0</v>
      </c>
      <c r="G399" s="28">
        <f t="shared" si="47"/>
        <v>1.1695906432748537E-2</v>
      </c>
      <c r="H399" s="29">
        <f t="shared" si="48"/>
        <v>85.5</v>
      </c>
      <c r="I399" s="39">
        <f>VLOOKUP(A399,stat,7,0)</f>
        <v>75.459999999999994</v>
      </c>
      <c r="J399" s="39">
        <f>VLOOKUP(A399,stat,8,0)</f>
        <v>84.32</v>
      </c>
      <c r="K399" s="39">
        <f t="shared" si="49"/>
        <v>129.03659999999999</v>
      </c>
      <c r="L399" s="39">
        <f t="shared" si="50"/>
        <v>108.80366111999997</v>
      </c>
      <c r="M399" s="40">
        <f t="shared" si="51"/>
        <v>54.401830559999986</v>
      </c>
    </row>
    <row r="400" spans="1:13" s="30" customFormat="1" ht="16.5" customHeight="1" x14ac:dyDescent="0.2">
      <c r="A400" s="21" t="s">
        <v>301</v>
      </c>
      <c r="B400" s="21" t="s">
        <v>620</v>
      </c>
      <c r="C400" s="21" t="s">
        <v>621</v>
      </c>
      <c r="D400" s="20">
        <v>3</v>
      </c>
      <c r="E400" s="27">
        <f t="shared" si="45"/>
        <v>1</v>
      </c>
      <c r="F400" s="27">
        <f t="shared" si="46"/>
        <v>0</v>
      </c>
      <c r="G400" s="28">
        <f t="shared" si="47"/>
        <v>0.33333333333333331</v>
      </c>
      <c r="H400" s="29">
        <f t="shared" si="48"/>
        <v>3</v>
      </c>
      <c r="I400" s="39">
        <f>VLOOKUP(A400,stat,7,0)</f>
        <v>71.510000000000005</v>
      </c>
      <c r="J400" s="39">
        <f>VLOOKUP(A400,stat,8,0)</f>
        <v>86.38</v>
      </c>
      <c r="K400" s="39">
        <f t="shared" si="49"/>
        <v>2.1453000000000002</v>
      </c>
      <c r="L400" s="39">
        <f t="shared" si="50"/>
        <v>1.8531101400000001</v>
      </c>
      <c r="M400" s="40">
        <f t="shared" si="51"/>
        <v>1.8531101400000001</v>
      </c>
    </row>
    <row r="401" spans="1:13" s="30" customFormat="1" ht="16.5" customHeight="1" x14ac:dyDescent="0.2">
      <c r="A401" s="21" t="s">
        <v>292</v>
      </c>
      <c r="B401" s="21" t="s">
        <v>620</v>
      </c>
      <c r="C401" s="21" t="s">
        <v>621</v>
      </c>
      <c r="D401" s="31"/>
      <c r="E401" s="27">
        <f t="shared" si="45"/>
        <v>1</v>
      </c>
      <c r="F401" s="27">
        <f t="shared" si="46"/>
        <v>0</v>
      </c>
      <c r="G401" s="28" t="e">
        <f t="shared" si="47"/>
        <v>#DIV/0!</v>
      </c>
      <c r="H401" s="29" t="e">
        <f t="shared" si="48"/>
        <v>#DIV/0!</v>
      </c>
      <c r="I401" s="39">
        <f>VLOOKUP(A401,stat,7,0)</f>
        <v>75.459999999999994</v>
      </c>
      <c r="J401" s="39">
        <f>VLOOKUP(A401,stat,8,0)</f>
        <v>84.32</v>
      </c>
      <c r="K401" s="39">
        <f t="shared" si="49"/>
        <v>0</v>
      </c>
      <c r="L401" s="39">
        <f t="shared" si="50"/>
        <v>0</v>
      </c>
      <c r="M401" s="40">
        <f t="shared" si="51"/>
        <v>0</v>
      </c>
    </row>
    <row r="402" spans="1:13" s="30" customFormat="1" ht="16.5" customHeight="1" x14ac:dyDescent="0.2">
      <c r="A402" s="21" t="s">
        <v>295</v>
      </c>
      <c r="B402" s="21" t="s">
        <v>620</v>
      </c>
      <c r="C402" s="21" t="s">
        <v>621</v>
      </c>
      <c r="D402" s="31"/>
      <c r="E402" s="27">
        <f t="shared" si="45"/>
        <v>1</v>
      </c>
      <c r="F402" s="27">
        <f t="shared" si="46"/>
        <v>0</v>
      </c>
      <c r="G402" s="28" t="e">
        <f t="shared" si="47"/>
        <v>#DIV/0!</v>
      </c>
      <c r="H402" s="29" t="e">
        <f t="shared" si="48"/>
        <v>#DIV/0!</v>
      </c>
      <c r="I402" s="39">
        <f>VLOOKUP(A402,stat,7,0)</f>
        <v>74.63</v>
      </c>
      <c r="J402" s="39">
        <f>VLOOKUP(A402,stat,8,0)</f>
        <v>85.63</v>
      </c>
      <c r="K402" s="39">
        <f t="shared" si="49"/>
        <v>0</v>
      </c>
      <c r="L402" s="39">
        <f t="shared" si="50"/>
        <v>0</v>
      </c>
      <c r="M402" s="40">
        <f t="shared" si="51"/>
        <v>0</v>
      </c>
    </row>
    <row r="403" spans="1:13" s="30" customFormat="1" ht="16.5" customHeight="1" x14ac:dyDescent="0.2">
      <c r="A403" s="21" t="s">
        <v>289</v>
      </c>
      <c r="B403" s="21" t="s">
        <v>480</v>
      </c>
      <c r="C403" s="21" t="s">
        <v>481</v>
      </c>
      <c r="D403" s="20">
        <v>1</v>
      </c>
      <c r="E403" s="27">
        <f t="shared" si="45"/>
        <v>1</v>
      </c>
      <c r="F403" s="27">
        <f t="shared" si="46"/>
        <v>0</v>
      </c>
      <c r="G403" s="28">
        <f t="shared" si="47"/>
        <v>1</v>
      </c>
      <c r="H403" s="29">
        <f t="shared" si="48"/>
        <v>1</v>
      </c>
      <c r="I403" s="39">
        <f>VLOOKUP(A403,stat,7,0)</f>
        <v>77.510000000000005</v>
      </c>
      <c r="J403" s="39">
        <f>VLOOKUP(A403,stat,8,0)</f>
        <v>90.73</v>
      </c>
      <c r="K403" s="39">
        <f t="shared" si="49"/>
        <v>0.77510000000000001</v>
      </c>
      <c r="L403" s="39">
        <f t="shared" si="50"/>
        <v>0.70324823000000014</v>
      </c>
      <c r="M403" s="40">
        <f t="shared" si="51"/>
        <v>0.70324823000000014</v>
      </c>
    </row>
    <row r="404" spans="1:13" s="30" customFormat="1" ht="16.5" customHeight="1" x14ac:dyDescent="0.2">
      <c r="A404" s="21" t="s">
        <v>437</v>
      </c>
      <c r="B404" s="21" t="s">
        <v>480</v>
      </c>
      <c r="C404" s="21" t="s">
        <v>481</v>
      </c>
      <c r="D404" s="20">
        <v>1</v>
      </c>
      <c r="E404" s="27">
        <f t="shared" si="45"/>
        <v>1</v>
      </c>
      <c r="F404" s="27">
        <f t="shared" si="46"/>
        <v>0</v>
      </c>
      <c r="G404" s="28">
        <f t="shared" si="47"/>
        <v>1</v>
      </c>
      <c r="H404" s="29">
        <f t="shared" si="48"/>
        <v>1</v>
      </c>
      <c r="I404" s="39">
        <f>VLOOKUP(A404,stat,7,0)</f>
        <v>74.67</v>
      </c>
      <c r="J404" s="39">
        <f>VLOOKUP(A404,stat,8,0)</f>
        <v>90.01</v>
      </c>
      <c r="K404" s="39">
        <f t="shared" si="49"/>
        <v>0.74670000000000003</v>
      </c>
      <c r="L404" s="39">
        <f t="shared" si="50"/>
        <v>0.67210467000000007</v>
      </c>
      <c r="M404" s="40">
        <f t="shared" si="51"/>
        <v>0.67210467000000007</v>
      </c>
    </row>
    <row r="405" spans="1:13" s="30" customFormat="1" ht="16.5" customHeight="1" x14ac:dyDescent="0.2">
      <c r="A405" s="21" t="s">
        <v>438</v>
      </c>
      <c r="B405" s="21" t="s">
        <v>480</v>
      </c>
      <c r="C405" s="21" t="s">
        <v>481</v>
      </c>
      <c r="D405" s="20">
        <v>1</v>
      </c>
      <c r="E405" s="27">
        <f t="shared" si="45"/>
        <v>1</v>
      </c>
      <c r="F405" s="27">
        <f t="shared" si="46"/>
        <v>0</v>
      </c>
      <c r="G405" s="28">
        <f t="shared" si="47"/>
        <v>1</v>
      </c>
      <c r="H405" s="29">
        <f t="shared" si="48"/>
        <v>1</v>
      </c>
      <c r="I405" s="39">
        <f>VLOOKUP(A405,stat,7,0)</f>
        <v>80.31</v>
      </c>
      <c r="J405" s="39">
        <f>VLOOKUP(A405,stat,8,0)</f>
        <v>92.25</v>
      </c>
      <c r="K405" s="39">
        <f t="shared" si="49"/>
        <v>0.80310000000000004</v>
      </c>
      <c r="L405" s="39">
        <f t="shared" si="50"/>
        <v>0.74085975000000004</v>
      </c>
      <c r="M405" s="40">
        <f t="shared" si="51"/>
        <v>0.74085975000000004</v>
      </c>
    </row>
    <row r="406" spans="1:13" s="30" customFormat="1" ht="16.5" customHeight="1" x14ac:dyDescent="0.2">
      <c r="A406" s="21" t="s">
        <v>294</v>
      </c>
      <c r="B406" s="21" t="s">
        <v>480</v>
      </c>
      <c r="C406" s="21" t="s">
        <v>481</v>
      </c>
      <c r="D406" s="20">
        <v>2</v>
      </c>
      <c r="E406" s="27">
        <f t="shared" si="45"/>
        <v>2</v>
      </c>
      <c r="F406" s="27">
        <f t="shared" si="46"/>
        <v>0</v>
      </c>
      <c r="G406" s="28">
        <f t="shared" si="47"/>
        <v>1</v>
      </c>
      <c r="H406" s="29">
        <f t="shared" si="48"/>
        <v>1</v>
      </c>
      <c r="I406" s="39">
        <f>VLOOKUP(A406,stat,7,0)</f>
        <v>79.2</v>
      </c>
      <c r="J406" s="39">
        <f>VLOOKUP(A406,stat,8,0)</f>
        <v>90.3</v>
      </c>
      <c r="K406" s="39">
        <f t="shared" si="49"/>
        <v>1.5840000000000001</v>
      </c>
      <c r="L406" s="39">
        <f t="shared" si="50"/>
        <v>1.4303520000000001</v>
      </c>
      <c r="M406" s="40">
        <f t="shared" si="51"/>
        <v>0.71517600000000003</v>
      </c>
    </row>
    <row r="407" spans="1:13" s="30" customFormat="1" ht="16.5" customHeight="1" x14ac:dyDescent="0.2">
      <c r="A407" s="21" t="s">
        <v>295</v>
      </c>
      <c r="B407" s="21" t="s">
        <v>480</v>
      </c>
      <c r="C407" s="21" t="s">
        <v>481</v>
      </c>
      <c r="D407" s="20">
        <v>3</v>
      </c>
      <c r="E407" s="27">
        <f t="shared" si="45"/>
        <v>3</v>
      </c>
      <c r="F407" s="27">
        <f t="shared" si="46"/>
        <v>0</v>
      </c>
      <c r="G407" s="28">
        <f t="shared" si="47"/>
        <v>1</v>
      </c>
      <c r="H407" s="29">
        <f t="shared" si="48"/>
        <v>1</v>
      </c>
      <c r="I407" s="39">
        <f>VLOOKUP(A407,stat,7,0)</f>
        <v>74.63</v>
      </c>
      <c r="J407" s="39">
        <f>VLOOKUP(A407,stat,8,0)</f>
        <v>85.63</v>
      </c>
      <c r="K407" s="39">
        <f t="shared" si="49"/>
        <v>2.2388999999999997</v>
      </c>
      <c r="L407" s="39">
        <f t="shared" si="50"/>
        <v>1.9171700699999996</v>
      </c>
      <c r="M407" s="40">
        <f t="shared" si="51"/>
        <v>0.63905668999999987</v>
      </c>
    </row>
    <row r="408" spans="1:13" s="30" customFormat="1" ht="16.5" customHeight="1" x14ac:dyDescent="0.2">
      <c r="A408" s="21" t="s">
        <v>302</v>
      </c>
      <c r="B408" s="21" t="s">
        <v>480</v>
      </c>
      <c r="C408" s="21" t="s">
        <v>481</v>
      </c>
      <c r="D408" s="20">
        <v>1</v>
      </c>
      <c r="E408" s="27">
        <f t="shared" si="45"/>
        <v>1</v>
      </c>
      <c r="F408" s="27">
        <f t="shared" si="46"/>
        <v>0</v>
      </c>
      <c r="G408" s="28">
        <f t="shared" si="47"/>
        <v>1</v>
      </c>
      <c r="H408" s="29">
        <f t="shared" si="48"/>
        <v>1</v>
      </c>
      <c r="I408" s="39">
        <f>VLOOKUP(A408,stat,7,0)</f>
        <v>74.540000000000006</v>
      </c>
      <c r="J408" s="39">
        <f>VLOOKUP(A408,stat,8,0)</f>
        <v>90.09</v>
      </c>
      <c r="K408" s="39">
        <f t="shared" si="49"/>
        <v>0.74540000000000006</v>
      </c>
      <c r="L408" s="39">
        <f t="shared" si="50"/>
        <v>0.67153086000000006</v>
      </c>
      <c r="M408" s="40">
        <f t="shared" si="51"/>
        <v>0.67153086000000006</v>
      </c>
    </row>
    <row r="409" spans="1:13" s="30" customFormat="1" ht="16.5" customHeight="1" x14ac:dyDescent="0.2">
      <c r="A409" s="21" t="s">
        <v>293</v>
      </c>
      <c r="B409" s="21" t="s">
        <v>480</v>
      </c>
      <c r="C409" s="21" t="s">
        <v>481</v>
      </c>
      <c r="D409" s="20">
        <v>3</v>
      </c>
      <c r="E409" s="27">
        <f t="shared" si="45"/>
        <v>2</v>
      </c>
      <c r="F409" s="27">
        <f t="shared" si="46"/>
        <v>0</v>
      </c>
      <c r="G409" s="28">
        <f t="shared" si="47"/>
        <v>0.66666666666666663</v>
      </c>
      <c r="H409" s="29">
        <f t="shared" si="48"/>
        <v>1.5</v>
      </c>
      <c r="I409" s="39">
        <f>VLOOKUP(A409,stat,7,0)</f>
        <v>76.239999999999995</v>
      </c>
      <c r="J409" s="39">
        <f>VLOOKUP(A409,stat,8,0)</f>
        <v>87.31</v>
      </c>
      <c r="K409" s="39">
        <f t="shared" si="49"/>
        <v>2.2871999999999999</v>
      </c>
      <c r="L409" s="39">
        <f t="shared" si="50"/>
        <v>1.9969543199999997</v>
      </c>
      <c r="M409" s="40">
        <f t="shared" si="51"/>
        <v>0.99847715999999986</v>
      </c>
    </row>
    <row r="410" spans="1:13" s="30" customFormat="1" ht="16.5" customHeight="1" x14ac:dyDescent="0.2">
      <c r="A410" s="21" t="s">
        <v>299</v>
      </c>
      <c r="B410" s="21" t="s">
        <v>480</v>
      </c>
      <c r="C410" s="21" t="s">
        <v>481</v>
      </c>
      <c r="D410" s="20">
        <v>2</v>
      </c>
      <c r="E410" s="27">
        <f t="shared" si="45"/>
        <v>1</v>
      </c>
      <c r="F410" s="27">
        <f t="shared" si="46"/>
        <v>0</v>
      </c>
      <c r="G410" s="28">
        <f t="shared" si="47"/>
        <v>0.5</v>
      </c>
      <c r="H410" s="29">
        <f t="shared" si="48"/>
        <v>2</v>
      </c>
      <c r="I410" s="39">
        <f>VLOOKUP(A410,stat,7,0)</f>
        <v>73.62</v>
      </c>
      <c r="J410" s="39">
        <f>VLOOKUP(A410,stat,8,0)</f>
        <v>84.5</v>
      </c>
      <c r="K410" s="39">
        <f t="shared" si="49"/>
        <v>1.4724000000000002</v>
      </c>
      <c r="L410" s="39">
        <f t="shared" si="50"/>
        <v>1.2441780000000002</v>
      </c>
      <c r="M410" s="40">
        <f t="shared" si="51"/>
        <v>1.2441780000000002</v>
      </c>
    </row>
    <row r="411" spans="1:13" s="30" customFormat="1" ht="16.5" customHeight="1" x14ac:dyDescent="0.2">
      <c r="A411" s="21" t="s">
        <v>301</v>
      </c>
      <c r="B411" s="21" t="s">
        <v>480</v>
      </c>
      <c r="C411" s="21" t="s">
        <v>481</v>
      </c>
      <c r="D411" s="20">
        <v>2</v>
      </c>
      <c r="E411" s="27">
        <f t="shared" si="45"/>
        <v>1</v>
      </c>
      <c r="F411" s="27">
        <f t="shared" si="46"/>
        <v>0</v>
      </c>
      <c r="G411" s="28">
        <f t="shared" si="47"/>
        <v>0.5</v>
      </c>
      <c r="H411" s="29">
        <f t="shared" si="48"/>
        <v>2</v>
      </c>
      <c r="I411" s="39">
        <f>VLOOKUP(A411,stat,7,0)</f>
        <v>71.510000000000005</v>
      </c>
      <c r="J411" s="39">
        <f>VLOOKUP(A411,stat,8,0)</f>
        <v>86.38</v>
      </c>
      <c r="K411" s="39">
        <f t="shared" si="49"/>
        <v>1.4302000000000001</v>
      </c>
      <c r="L411" s="39">
        <f t="shared" si="50"/>
        <v>1.23540676</v>
      </c>
      <c r="M411" s="40">
        <f t="shared" si="51"/>
        <v>1.23540676</v>
      </c>
    </row>
    <row r="412" spans="1:13" s="30" customFormat="1" ht="16.5" customHeight="1" x14ac:dyDescent="0.2">
      <c r="A412" s="21" t="s">
        <v>304</v>
      </c>
      <c r="B412" s="21" t="s">
        <v>480</v>
      </c>
      <c r="C412" s="21" t="s">
        <v>481</v>
      </c>
      <c r="D412" s="31"/>
      <c r="E412" s="27">
        <f t="shared" si="45"/>
        <v>1</v>
      </c>
      <c r="F412" s="27">
        <f t="shared" si="46"/>
        <v>0</v>
      </c>
      <c r="G412" s="28" t="e">
        <f t="shared" si="47"/>
        <v>#DIV/0!</v>
      </c>
      <c r="H412" s="29" t="e">
        <f t="shared" si="48"/>
        <v>#DIV/0!</v>
      </c>
      <c r="I412" s="39">
        <f>VLOOKUP(A412,stat,7,0)</f>
        <v>74.86</v>
      </c>
      <c r="J412" s="39">
        <f>VLOOKUP(A412,stat,8,0)</f>
        <v>87.63</v>
      </c>
      <c r="K412" s="39">
        <f t="shared" si="49"/>
        <v>0</v>
      </c>
      <c r="L412" s="39">
        <f t="shared" si="50"/>
        <v>0</v>
      </c>
      <c r="M412" s="40">
        <f t="shared" si="51"/>
        <v>0</v>
      </c>
    </row>
    <row r="413" spans="1:13" s="30" customFormat="1" ht="16.5" customHeight="1" x14ac:dyDescent="0.2">
      <c r="A413" s="21" t="s">
        <v>438</v>
      </c>
      <c r="B413" s="21" t="s">
        <v>482</v>
      </c>
      <c r="C413" s="21" t="s">
        <v>483</v>
      </c>
      <c r="D413" s="20">
        <v>54</v>
      </c>
      <c r="E413" s="27">
        <f t="shared" si="45"/>
        <v>22</v>
      </c>
      <c r="F413" s="27">
        <f t="shared" si="46"/>
        <v>6</v>
      </c>
      <c r="G413" s="28">
        <f t="shared" si="47"/>
        <v>0.40740740740740738</v>
      </c>
      <c r="H413" s="29">
        <f t="shared" si="48"/>
        <v>2.4545454545454546</v>
      </c>
      <c r="I413" s="39">
        <f>VLOOKUP(A413,stat,7,0)</f>
        <v>80.31</v>
      </c>
      <c r="J413" s="39">
        <f>VLOOKUP(A413,stat,8,0)</f>
        <v>92.25</v>
      </c>
      <c r="K413" s="39">
        <f t="shared" si="49"/>
        <v>43.367399999999996</v>
      </c>
      <c r="L413" s="39">
        <f t="shared" si="50"/>
        <v>40.006426499999996</v>
      </c>
      <c r="M413" s="40">
        <f t="shared" si="51"/>
        <v>1.8184739318181817</v>
      </c>
    </row>
    <row r="414" spans="1:13" s="30" customFormat="1" ht="16.5" customHeight="1" x14ac:dyDescent="0.2">
      <c r="A414" s="21" t="s">
        <v>304</v>
      </c>
      <c r="B414" s="21" t="s">
        <v>482</v>
      </c>
      <c r="C414" s="21" t="s">
        <v>483</v>
      </c>
      <c r="D414" s="20">
        <v>302</v>
      </c>
      <c r="E414" s="27">
        <f t="shared" si="45"/>
        <v>83</v>
      </c>
      <c r="F414" s="27">
        <f t="shared" si="46"/>
        <v>24</v>
      </c>
      <c r="G414" s="28">
        <f t="shared" si="47"/>
        <v>0.27483443708609273</v>
      </c>
      <c r="H414" s="29">
        <f t="shared" si="48"/>
        <v>3.6385542168674698</v>
      </c>
      <c r="I414" s="39">
        <f>VLOOKUP(A414,stat,7,0)</f>
        <v>74.86</v>
      </c>
      <c r="J414" s="39">
        <f>VLOOKUP(A414,stat,8,0)</f>
        <v>87.63</v>
      </c>
      <c r="K414" s="39">
        <f t="shared" si="49"/>
        <v>226.0772</v>
      </c>
      <c r="L414" s="39">
        <f t="shared" si="50"/>
        <v>198.11145035999999</v>
      </c>
      <c r="M414" s="40">
        <f t="shared" si="51"/>
        <v>2.3868849440963853</v>
      </c>
    </row>
    <row r="415" spans="1:13" s="30" customFormat="1" ht="16.5" customHeight="1" x14ac:dyDescent="0.2">
      <c r="A415" s="21" t="s">
        <v>295</v>
      </c>
      <c r="B415" s="21" t="s">
        <v>482</v>
      </c>
      <c r="C415" s="21" t="s">
        <v>483</v>
      </c>
      <c r="D415" s="20">
        <v>607</v>
      </c>
      <c r="E415" s="27">
        <f t="shared" si="45"/>
        <v>120</v>
      </c>
      <c r="F415" s="27">
        <f t="shared" si="46"/>
        <v>36</v>
      </c>
      <c r="G415" s="28">
        <f t="shared" si="47"/>
        <v>0.19769357495881384</v>
      </c>
      <c r="H415" s="29">
        <f t="shared" si="48"/>
        <v>5.0583333333333336</v>
      </c>
      <c r="I415" s="39">
        <f>VLOOKUP(A415,stat,7,0)</f>
        <v>74.63</v>
      </c>
      <c r="J415" s="39">
        <f>VLOOKUP(A415,stat,8,0)</f>
        <v>85.63</v>
      </c>
      <c r="K415" s="39">
        <f t="shared" si="49"/>
        <v>453.00409999999994</v>
      </c>
      <c r="L415" s="39">
        <f t="shared" si="50"/>
        <v>387.90741082999995</v>
      </c>
      <c r="M415" s="40">
        <f t="shared" si="51"/>
        <v>3.2325617569166663</v>
      </c>
    </row>
    <row r="416" spans="1:13" s="30" customFormat="1" ht="16.5" customHeight="1" x14ac:dyDescent="0.2">
      <c r="A416" s="21" t="s">
        <v>294</v>
      </c>
      <c r="B416" s="21" t="s">
        <v>482</v>
      </c>
      <c r="C416" s="21" t="s">
        <v>483</v>
      </c>
      <c r="D416" s="20">
        <v>102</v>
      </c>
      <c r="E416" s="27">
        <f t="shared" si="45"/>
        <v>19</v>
      </c>
      <c r="F416" s="27">
        <f t="shared" si="46"/>
        <v>5</v>
      </c>
      <c r="G416" s="28">
        <f t="shared" si="47"/>
        <v>0.18627450980392157</v>
      </c>
      <c r="H416" s="29">
        <f t="shared" si="48"/>
        <v>5.3684210526315788</v>
      </c>
      <c r="I416" s="39">
        <f>VLOOKUP(A416,stat,7,0)</f>
        <v>79.2</v>
      </c>
      <c r="J416" s="39">
        <f>VLOOKUP(A416,stat,8,0)</f>
        <v>90.3</v>
      </c>
      <c r="K416" s="39">
        <f t="shared" si="49"/>
        <v>80.784000000000006</v>
      </c>
      <c r="L416" s="39">
        <f t="shared" si="50"/>
        <v>72.947952000000001</v>
      </c>
      <c r="M416" s="40">
        <f t="shared" si="51"/>
        <v>3.8393658947368423</v>
      </c>
    </row>
    <row r="417" spans="1:13" s="30" customFormat="1" ht="16.5" customHeight="1" x14ac:dyDescent="0.2">
      <c r="A417" s="21" t="s">
        <v>437</v>
      </c>
      <c r="B417" s="21" t="s">
        <v>482</v>
      </c>
      <c r="C417" s="21" t="s">
        <v>483</v>
      </c>
      <c r="D417" s="20">
        <v>216</v>
      </c>
      <c r="E417" s="27">
        <f t="shared" si="45"/>
        <v>39</v>
      </c>
      <c r="F417" s="27">
        <f t="shared" si="46"/>
        <v>11</v>
      </c>
      <c r="G417" s="28">
        <f t="shared" si="47"/>
        <v>0.18055555555555555</v>
      </c>
      <c r="H417" s="29">
        <f t="shared" si="48"/>
        <v>5.5384615384615383</v>
      </c>
      <c r="I417" s="39">
        <f>VLOOKUP(A417,stat,7,0)</f>
        <v>74.67</v>
      </c>
      <c r="J417" s="39">
        <f>VLOOKUP(A417,stat,8,0)</f>
        <v>90.01</v>
      </c>
      <c r="K417" s="39">
        <f t="shared" si="49"/>
        <v>161.28720000000001</v>
      </c>
      <c r="L417" s="39">
        <f t="shared" si="50"/>
        <v>145.17460872000001</v>
      </c>
      <c r="M417" s="40">
        <f t="shared" si="51"/>
        <v>3.7224258646153849</v>
      </c>
    </row>
    <row r="418" spans="1:13" s="30" customFormat="1" ht="16.5" customHeight="1" x14ac:dyDescent="0.2">
      <c r="A418" s="21" t="s">
        <v>300</v>
      </c>
      <c r="B418" s="21" t="s">
        <v>482</v>
      </c>
      <c r="C418" s="21" t="s">
        <v>483</v>
      </c>
      <c r="D418" s="20">
        <v>91</v>
      </c>
      <c r="E418" s="27">
        <f t="shared" si="45"/>
        <v>16</v>
      </c>
      <c r="F418" s="27">
        <f t="shared" si="46"/>
        <v>4</v>
      </c>
      <c r="G418" s="28">
        <f t="shared" si="47"/>
        <v>0.17582417582417584</v>
      </c>
      <c r="H418" s="29">
        <f t="shared" si="48"/>
        <v>5.6875</v>
      </c>
      <c r="I418" s="39">
        <f>VLOOKUP(A418,stat,7,0)</f>
        <v>75.81</v>
      </c>
      <c r="J418" s="39">
        <f>VLOOKUP(A418,stat,8,0)</f>
        <v>88.54</v>
      </c>
      <c r="K418" s="39">
        <f t="shared" si="49"/>
        <v>68.987099999999998</v>
      </c>
      <c r="L418" s="39">
        <f t="shared" si="50"/>
        <v>61.081178340000008</v>
      </c>
      <c r="M418" s="40">
        <f t="shared" si="51"/>
        <v>3.8175736462500005</v>
      </c>
    </row>
    <row r="419" spans="1:13" s="30" customFormat="1" ht="16.5" customHeight="1" x14ac:dyDescent="0.2">
      <c r="A419" s="21" t="s">
        <v>298</v>
      </c>
      <c r="B419" s="21" t="s">
        <v>482</v>
      </c>
      <c r="C419" s="21" t="s">
        <v>483</v>
      </c>
      <c r="D419" s="20">
        <v>265</v>
      </c>
      <c r="E419" s="27">
        <f t="shared" si="45"/>
        <v>45</v>
      </c>
      <c r="F419" s="27">
        <f t="shared" si="46"/>
        <v>13</v>
      </c>
      <c r="G419" s="28">
        <f t="shared" si="47"/>
        <v>0.16981132075471697</v>
      </c>
      <c r="H419" s="29">
        <f t="shared" si="48"/>
        <v>5.8888888888888893</v>
      </c>
      <c r="I419" s="39">
        <f>VLOOKUP(A419,stat,7,0)</f>
        <v>80.08</v>
      </c>
      <c r="J419" s="39">
        <f>VLOOKUP(A419,stat,8,0)</f>
        <v>88.56</v>
      </c>
      <c r="K419" s="39">
        <f t="shared" si="49"/>
        <v>212.21200000000002</v>
      </c>
      <c r="L419" s="39">
        <f t="shared" si="50"/>
        <v>187.93494720000001</v>
      </c>
      <c r="M419" s="40">
        <f t="shared" si="51"/>
        <v>4.1763321600000003</v>
      </c>
    </row>
    <row r="420" spans="1:13" s="30" customFormat="1" ht="16.5" customHeight="1" x14ac:dyDescent="0.2">
      <c r="A420" s="21" t="s">
        <v>303</v>
      </c>
      <c r="B420" s="21" t="s">
        <v>482</v>
      </c>
      <c r="C420" s="21" t="s">
        <v>483</v>
      </c>
      <c r="D420" s="20">
        <v>102</v>
      </c>
      <c r="E420" s="27">
        <f t="shared" si="45"/>
        <v>15</v>
      </c>
      <c r="F420" s="27">
        <f t="shared" si="46"/>
        <v>4</v>
      </c>
      <c r="G420" s="28">
        <f t="shared" si="47"/>
        <v>0.14705882352941177</v>
      </c>
      <c r="H420" s="29">
        <f t="shared" si="48"/>
        <v>6.8</v>
      </c>
      <c r="I420" s="39">
        <f>VLOOKUP(A420,stat,7,0)</f>
        <v>79.540000000000006</v>
      </c>
      <c r="J420" s="39">
        <f>VLOOKUP(A420,stat,8,0)</f>
        <v>89</v>
      </c>
      <c r="K420" s="39">
        <f t="shared" si="49"/>
        <v>81.130800000000008</v>
      </c>
      <c r="L420" s="39">
        <f t="shared" si="50"/>
        <v>72.206412000000014</v>
      </c>
      <c r="M420" s="40">
        <f t="shared" si="51"/>
        <v>4.8137608000000007</v>
      </c>
    </row>
    <row r="421" spans="1:13" s="30" customFormat="1" ht="16.5" customHeight="1" x14ac:dyDescent="0.2">
      <c r="A421" s="21" t="s">
        <v>296</v>
      </c>
      <c r="B421" s="21" t="s">
        <v>482</v>
      </c>
      <c r="C421" s="21" t="s">
        <v>483</v>
      </c>
      <c r="D421" s="20">
        <v>144</v>
      </c>
      <c r="E421" s="27">
        <f t="shared" si="45"/>
        <v>21</v>
      </c>
      <c r="F421" s="27">
        <f t="shared" si="46"/>
        <v>6</v>
      </c>
      <c r="G421" s="28">
        <f t="shared" si="47"/>
        <v>0.14583333333333334</v>
      </c>
      <c r="H421" s="29">
        <f t="shared" si="48"/>
        <v>6.8571428571428568</v>
      </c>
      <c r="I421" s="39">
        <f>VLOOKUP(A421,stat,7,0)</f>
        <v>77.260000000000005</v>
      </c>
      <c r="J421" s="39">
        <f>VLOOKUP(A421,stat,8,0)</f>
        <v>92.19</v>
      </c>
      <c r="K421" s="39">
        <f t="shared" si="49"/>
        <v>111.2544</v>
      </c>
      <c r="L421" s="39">
        <f t="shared" si="50"/>
        <v>102.56543136000001</v>
      </c>
      <c r="M421" s="40">
        <f t="shared" si="51"/>
        <v>4.88406816</v>
      </c>
    </row>
    <row r="422" spans="1:13" s="30" customFormat="1" ht="16.5" customHeight="1" x14ac:dyDescent="0.2">
      <c r="A422" s="21" t="s">
        <v>302</v>
      </c>
      <c r="B422" s="21" t="s">
        <v>482</v>
      </c>
      <c r="C422" s="21" t="s">
        <v>483</v>
      </c>
      <c r="D422" s="20">
        <v>345</v>
      </c>
      <c r="E422" s="27">
        <f t="shared" si="45"/>
        <v>44</v>
      </c>
      <c r="F422" s="27">
        <f t="shared" si="46"/>
        <v>13</v>
      </c>
      <c r="G422" s="28">
        <f t="shared" si="47"/>
        <v>0.12753623188405797</v>
      </c>
      <c r="H422" s="29">
        <f t="shared" si="48"/>
        <v>7.8409090909090908</v>
      </c>
      <c r="I422" s="39">
        <f>VLOOKUP(A422,stat,7,0)</f>
        <v>74.540000000000006</v>
      </c>
      <c r="J422" s="39">
        <f>VLOOKUP(A422,stat,8,0)</f>
        <v>90.09</v>
      </c>
      <c r="K422" s="39">
        <f t="shared" si="49"/>
        <v>257.16300000000001</v>
      </c>
      <c r="L422" s="39">
        <f t="shared" si="50"/>
        <v>231.67814670000004</v>
      </c>
      <c r="M422" s="40">
        <f t="shared" si="51"/>
        <v>5.265412425000001</v>
      </c>
    </row>
    <row r="423" spans="1:13" s="30" customFormat="1" ht="16.5" customHeight="1" x14ac:dyDescent="0.2">
      <c r="A423" s="21" t="s">
        <v>293</v>
      </c>
      <c r="B423" s="21" t="s">
        <v>482</v>
      </c>
      <c r="C423" s="21" t="s">
        <v>483</v>
      </c>
      <c r="D423" s="20">
        <v>347</v>
      </c>
      <c r="E423" s="27">
        <f t="shared" si="45"/>
        <v>40</v>
      </c>
      <c r="F423" s="27">
        <f t="shared" si="46"/>
        <v>12</v>
      </c>
      <c r="G423" s="28">
        <f t="shared" si="47"/>
        <v>0.11527377521613832</v>
      </c>
      <c r="H423" s="29">
        <f t="shared" si="48"/>
        <v>8.6750000000000007</v>
      </c>
      <c r="I423" s="39">
        <f>VLOOKUP(A423,stat,7,0)</f>
        <v>76.239999999999995</v>
      </c>
      <c r="J423" s="39">
        <f>VLOOKUP(A423,stat,8,0)</f>
        <v>87.31</v>
      </c>
      <c r="K423" s="39">
        <f t="shared" si="49"/>
        <v>264.55279999999999</v>
      </c>
      <c r="L423" s="39">
        <f t="shared" si="50"/>
        <v>230.98104967999998</v>
      </c>
      <c r="M423" s="40">
        <f t="shared" si="51"/>
        <v>5.7745262419999994</v>
      </c>
    </row>
    <row r="424" spans="1:13" s="30" customFormat="1" ht="16.5" customHeight="1" x14ac:dyDescent="0.2">
      <c r="A424" s="21" t="s">
        <v>290</v>
      </c>
      <c r="B424" s="21" t="s">
        <v>482</v>
      </c>
      <c r="C424" s="21" t="s">
        <v>483</v>
      </c>
      <c r="D424" s="20">
        <v>48</v>
      </c>
      <c r="E424" s="27">
        <f t="shared" si="45"/>
        <v>4</v>
      </c>
      <c r="F424" s="27">
        <f t="shared" si="46"/>
        <v>1</v>
      </c>
      <c r="G424" s="28">
        <f t="shared" si="47"/>
        <v>8.3333333333333329E-2</v>
      </c>
      <c r="H424" s="29">
        <f t="shared" si="48"/>
        <v>12</v>
      </c>
      <c r="I424" s="39">
        <f>VLOOKUP(A424,stat,7,0)</f>
        <v>70.97</v>
      </c>
      <c r="J424" s="39">
        <f>VLOOKUP(A424,stat,8,0)</f>
        <v>80.22</v>
      </c>
      <c r="K424" s="39">
        <f t="shared" si="49"/>
        <v>34.065599999999996</v>
      </c>
      <c r="L424" s="39">
        <f t="shared" si="50"/>
        <v>27.327424319999995</v>
      </c>
      <c r="M424" s="40">
        <f t="shared" si="51"/>
        <v>6.8318560799999988</v>
      </c>
    </row>
    <row r="425" spans="1:13" s="30" customFormat="1" ht="16.5" customHeight="1" x14ac:dyDescent="0.2">
      <c r="A425" s="21" t="s">
        <v>289</v>
      </c>
      <c r="B425" s="21" t="s">
        <v>482</v>
      </c>
      <c r="C425" s="21" t="s">
        <v>483</v>
      </c>
      <c r="D425" s="20">
        <v>98</v>
      </c>
      <c r="E425" s="27">
        <f t="shared" si="45"/>
        <v>6</v>
      </c>
      <c r="F425" s="27">
        <f t="shared" si="46"/>
        <v>1</v>
      </c>
      <c r="G425" s="28">
        <f t="shared" si="47"/>
        <v>6.1224489795918366E-2</v>
      </c>
      <c r="H425" s="29">
        <f t="shared" si="48"/>
        <v>16.333333333333332</v>
      </c>
      <c r="I425" s="39">
        <f>VLOOKUP(A425,stat,7,0)</f>
        <v>77.510000000000005</v>
      </c>
      <c r="J425" s="39">
        <f>VLOOKUP(A425,stat,8,0)</f>
        <v>90.73</v>
      </c>
      <c r="K425" s="39">
        <f t="shared" si="49"/>
        <v>75.959800000000001</v>
      </c>
      <c r="L425" s="39">
        <f t="shared" si="50"/>
        <v>68.91832654000001</v>
      </c>
      <c r="M425" s="40">
        <f t="shared" si="51"/>
        <v>11.486387756666668</v>
      </c>
    </row>
    <row r="426" spans="1:13" s="30" customFormat="1" ht="16.5" customHeight="1" x14ac:dyDescent="0.2">
      <c r="A426" s="21" t="s">
        <v>299</v>
      </c>
      <c r="B426" s="21" t="s">
        <v>482</v>
      </c>
      <c r="C426" s="21" t="s">
        <v>483</v>
      </c>
      <c r="D426" s="20">
        <v>250</v>
      </c>
      <c r="E426" s="27">
        <f t="shared" si="45"/>
        <v>9</v>
      </c>
      <c r="F426" s="27">
        <f t="shared" si="46"/>
        <v>2</v>
      </c>
      <c r="G426" s="28">
        <f t="shared" si="47"/>
        <v>3.5999999999999997E-2</v>
      </c>
      <c r="H426" s="29">
        <f t="shared" si="48"/>
        <v>27.777777777777779</v>
      </c>
      <c r="I426" s="39">
        <f>VLOOKUP(A426,stat,7,0)</f>
        <v>73.62</v>
      </c>
      <c r="J426" s="39">
        <f>VLOOKUP(A426,stat,8,0)</f>
        <v>84.5</v>
      </c>
      <c r="K426" s="39">
        <f t="shared" si="49"/>
        <v>184.05</v>
      </c>
      <c r="L426" s="39">
        <f t="shared" si="50"/>
        <v>155.52225000000001</v>
      </c>
      <c r="M426" s="40">
        <f t="shared" si="51"/>
        <v>17.280250000000002</v>
      </c>
    </row>
    <row r="427" spans="1:13" s="30" customFormat="1" ht="16.5" customHeight="1" x14ac:dyDescent="0.2">
      <c r="A427" s="21" t="s">
        <v>292</v>
      </c>
      <c r="B427" s="21" t="s">
        <v>482</v>
      </c>
      <c r="C427" s="21" t="s">
        <v>483</v>
      </c>
      <c r="D427" s="20">
        <v>289</v>
      </c>
      <c r="E427" s="27">
        <f t="shared" si="45"/>
        <v>7</v>
      </c>
      <c r="F427" s="27">
        <f t="shared" si="46"/>
        <v>2</v>
      </c>
      <c r="G427" s="28">
        <f t="shared" si="47"/>
        <v>2.4221453287197232E-2</v>
      </c>
      <c r="H427" s="29">
        <f t="shared" si="48"/>
        <v>41.285714285714285</v>
      </c>
      <c r="I427" s="39">
        <f>VLOOKUP(A427,stat,7,0)</f>
        <v>75.459999999999994</v>
      </c>
      <c r="J427" s="39">
        <f>VLOOKUP(A427,stat,8,0)</f>
        <v>84.32</v>
      </c>
      <c r="K427" s="39">
        <f t="shared" si="49"/>
        <v>218.07939999999999</v>
      </c>
      <c r="L427" s="39">
        <f t="shared" si="50"/>
        <v>183.88455007999997</v>
      </c>
      <c r="M427" s="40">
        <f t="shared" si="51"/>
        <v>26.269221439999995</v>
      </c>
    </row>
    <row r="428" spans="1:13" s="30" customFormat="1" ht="16.5" customHeight="1" x14ac:dyDescent="0.2">
      <c r="A428" s="21" t="s">
        <v>291</v>
      </c>
      <c r="B428" s="21" t="s">
        <v>482</v>
      </c>
      <c r="C428" s="21" t="s">
        <v>483</v>
      </c>
      <c r="D428" s="20">
        <v>154</v>
      </c>
      <c r="E428" s="27">
        <f t="shared" si="45"/>
        <v>3</v>
      </c>
      <c r="F428" s="27">
        <f t="shared" si="46"/>
        <v>0</v>
      </c>
      <c r="G428" s="28">
        <f t="shared" si="47"/>
        <v>1.948051948051948E-2</v>
      </c>
      <c r="H428" s="29">
        <f t="shared" si="48"/>
        <v>51.333333333333336</v>
      </c>
      <c r="I428" s="39">
        <f>VLOOKUP(A428,stat,7,0)</f>
        <v>72.900000000000006</v>
      </c>
      <c r="J428" s="39">
        <f>VLOOKUP(A428,stat,8,0)</f>
        <v>84.28</v>
      </c>
      <c r="K428" s="39">
        <f t="shared" si="49"/>
        <v>112.26600000000001</v>
      </c>
      <c r="L428" s="39">
        <f t="shared" si="50"/>
        <v>94.61778480000001</v>
      </c>
      <c r="M428" s="40">
        <f t="shared" si="51"/>
        <v>31.539261600000003</v>
      </c>
    </row>
    <row r="429" spans="1:13" s="30" customFormat="1" ht="16.5" customHeight="1" x14ac:dyDescent="0.2">
      <c r="A429" s="21" t="s">
        <v>301</v>
      </c>
      <c r="B429" s="21" t="s">
        <v>482</v>
      </c>
      <c r="C429" s="21" t="s">
        <v>483</v>
      </c>
      <c r="D429" s="20">
        <v>179</v>
      </c>
      <c r="E429" s="27">
        <f t="shared" si="45"/>
        <v>1</v>
      </c>
      <c r="F429" s="27">
        <f t="shared" si="46"/>
        <v>0</v>
      </c>
      <c r="G429" s="28">
        <f t="shared" si="47"/>
        <v>5.5865921787709499E-3</v>
      </c>
      <c r="H429" s="29">
        <f t="shared" si="48"/>
        <v>179</v>
      </c>
      <c r="I429" s="39">
        <f>VLOOKUP(A429,stat,7,0)</f>
        <v>71.510000000000005</v>
      </c>
      <c r="J429" s="39">
        <f>VLOOKUP(A429,stat,8,0)</f>
        <v>86.38</v>
      </c>
      <c r="K429" s="39">
        <f t="shared" si="49"/>
        <v>128.00290000000001</v>
      </c>
      <c r="L429" s="39">
        <f t="shared" si="50"/>
        <v>110.56890502</v>
      </c>
      <c r="M429" s="40">
        <f t="shared" si="51"/>
        <v>110.56890502</v>
      </c>
    </row>
    <row r="430" spans="1:13" s="30" customFormat="1" ht="16.5" customHeight="1" x14ac:dyDescent="0.2">
      <c r="A430" s="21" t="s">
        <v>298</v>
      </c>
      <c r="B430" s="21" t="s">
        <v>582</v>
      </c>
      <c r="C430" s="21" t="s">
        <v>583</v>
      </c>
      <c r="D430" s="20">
        <v>1</v>
      </c>
      <c r="E430" s="27">
        <f t="shared" si="45"/>
        <v>3</v>
      </c>
      <c r="F430" s="27">
        <f t="shared" si="46"/>
        <v>0</v>
      </c>
      <c r="G430" s="28">
        <f t="shared" si="47"/>
        <v>3</v>
      </c>
      <c r="H430" s="29">
        <f t="shared" si="48"/>
        <v>0.33333333333333331</v>
      </c>
      <c r="I430" s="39">
        <f>VLOOKUP(A430,stat,7,0)</f>
        <v>80.08</v>
      </c>
      <c r="J430" s="39">
        <f>VLOOKUP(A430,stat,8,0)</f>
        <v>88.56</v>
      </c>
      <c r="K430" s="39">
        <f t="shared" si="49"/>
        <v>0.80079999999999996</v>
      </c>
      <c r="L430" s="39">
        <f t="shared" si="50"/>
        <v>0.70918848000000001</v>
      </c>
      <c r="M430" s="40">
        <f t="shared" si="51"/>
        <v>0.23639615999999999</v>
      </c>
    </row>
    <row r="431" spans="1:13" s="30" customFormat="1" ht="16.5" customHeight="1" x14ac:dyDescent="0.2">
      <c r="A431" s="21" t="s">
        <v>295</v>
      </c>
      <c r="B431" s="21" t="s">
        <v>582</v>
      </c>
      <c r="C431" s="21" t="s">
        <v>583</v>
      </c>
      <c r="D431" s="20">
        <v>1</v>
      </c>
      <c r="E431" s="27">
        <f t="shared" si="45"/>
        <v>2</v>
      </c>
      <c r="F431" s="27">
        <f t="shared" si="46"/>
        <v>0</v>
      </c>
      <c r="G431" s="28">
        <f t="shared" si="47"/>
        <v>2</v>
      </c>
      <c r="H431" s="29">
        <f t="shared" si="48"/>
        <v>0.5</v>
      </c>
      <c r="I431" s="39">
        <f>VLOOKUP(A431,stat,7,0)</f>
        <v>74.63</v>
      </c>
      <c r="J431" s="39">
        <f>VLOOKUP(A431,stat,8,0)</f>
        <v>85.63</v>
      </c>
      <c r="K431" s="39">
        <f t="shared" si="49"/>
        <v>0.74629999999999996</v>
      </c>
      <c r="L431" s="39">
        <f t="shared" si="50"/>
        <v>0.63905668999999998</v>
      </c>
      <c r="M431" s="40">
        <f t="shared" si="51"/>
        <v>0.31952834499999999</v>
      </c>
    </row>
    <row r="432" spans="1:13" s="30" customFormat="1" ht="16.5" customHeight="1" x14ac:dyDescent="0.2">
      <c r="A432" s="21" t="s">
        <v>293</v>
      </c>
      <c r="B432" s="21" t="s">
        <v>582</v>
      </c>
      <c r="C432" s="21" t="s">
        <v>583</v>
      </c>
      <c r="D432" s="20">
        <v>3</v>
      </c>
      <c r="E432" s="27">
        <f t="shared" si="45"/>
        <v>4</v>
      </c>
      <c r="F432" s="27">
        <f t="shared" si="46"/>
        <v>1</v>
      </c>
      <c r="G432" s="28">
        <f t="shared" si="47"/>
        <v>1.3333333333333333</v>
      </c>
      <c r="H432" s="29">
        <f t="shared" si="48"/>
        <v>0.75</v>
      </c>
      <c r="I432" s="39">
        <f>VLOOKUP(A432,stat,7,0)</f>
        <v>76.239999999999995</v>
      </c>
      <c r="J432" s="39">
        <f>VLOOKUP(A432,stat,8,0)</f>
        <v>87.31</v>
      </c>
      <c r="K432" s="39">
        <f t="shared" si="49"/>
        <v>2.2871999999999999</v>
      </c>
      <c r="L432" s="39">
        <f t="shared" si="50"/>
        <v>1.9969543199999997</v>
      </c>
      <c r="M432" s="40">
        <f t="shared" si="51"/>
        <v>0.49923857999999993</v>
      </c>
    </row>
    <row r="433" spans="1:13" s="30" customFormat="1" ht="16.5" customHeight="1" x14ac:dyDescent="0.2">
      <c r="A433" s="21" t="s">
        <v>291</v>
      </c>
      <c r="B433" s="21" t="s">
        <v>582</v>
      </c>
      <c r="C433" s="21" t="s">
        <v>583</v>
      </c>
      <c r="D433" s="20">
        <v>1</v>
      </c>
      <c r="E433" s="27">
        <f t="shared" si="45"/>
        <v>1</v>
      </c>
      <c r="F433" s="27">
        <f t="shared" si="46"/>
        <v>0</v>
      </c>
      <c r="G433" s="28">
        <f t="shared" si="47"/>
        <v>1</v>
      </c>
      <c r="H433" s="29">
        <f t="shared" si="48"/>
        <v>1</v>
      </c>
      <c r="I433" s="39">
        <f>VLOOKUP(A433,stat,7,0)</f>
        <v>72.900000000000006</v>
      </c>
      <c r="J433" s="39">
        <f>VLOOKUP(A433,stat,8,0)</f>
        <v>84.28</v>
      </c>
      <c r="K433" s="39">
        <f t="shared" si="49"/>
        <v>0.72900000000000009</v>
      </c>
      <c r="L433" s="39">
        <f t="shared" si="50"/>
        <v>0.61440120000000009</v>
      </c>
      <c r="M433" s="40">
        <f t="shared" si="51"/>
        <v>0.61440120000000009</v>
      </c>
    </row>
    <row r="434" spans="1:13" s="30" customFormat="1" ht="16.5" customHeight="1" x14ac:dyDescent="0.2">
      <c r="A434" s="21" t="s">
        <v>437</v>
      </c>
      <c r="B434" s="21" t="s">
        <v>582</v>
      </c>
      <c r="C434" s="21" t="s">
        <v>583</v>
      </c>
      <c r="D434" s="20">
        <v>2</v>
      </c>
      <c r="E434" s="27">
        <f t="shared" si="45"/>
        <v>2</v>
      </c>
      <c r="F434" s="27">
        <f t="shared" si="46"/>
        <v>0</v>
      </c>
      <c r="G434" s="28">
        <f t="shared" si="47"/>
        <v>1</v>
      </c>
      <c r="H434" s="29">
        <f t="shared" si="48"/>
        <v>1</v>
      </c>
      <c r="I434" s="39">
        <f>VLOOKUP(A434,stat,7,0)</f>
        <v>74.67</v>
      </c>
      <c r="J434" s="39">
        <f>VLOOKUP(A434,stat,8,0)</f>
        <v>90.01</v>
      </c>
      <c r="K434" s="39">
        <f t="shared" si="49"/>
        <v>1.4934000000000001</v>
      </c>
      <c r="L434" s="39">
        <f t="shared" si="50"/>
        <v>1.3442093400000001</v>
      </c>
      <c r="M434" s="40">
        <f t="shared" si="51"/>
        <v>0.67210467000000007</v>
      </c>
    </row>
    <row r="435" spans="1:13" s="30" customFormat="1" ht="16.5" customHeight="1" x14ac:dyDescent="0.2">
      <c r="A435" s="21" t="s">
        <v>299</v>
      </c>
      <c r="B435" s="21" t="s">
        <v>582</v>
      </c>
      <c r="C435" s="21" t="s">
        <v>583</v>
      </c>
      <c r="D435" s="20">
        <v>3</v>
      </c>
      <c r="E435" s="27">
        <f t="shared" si="45"/>
        <v>3</v>
      </c>
      <c r="F435" s="27">
        <f t="shared" si="46"/>
        <v>0</v>
      </c>
      <c r="G435" s="28">
        <f t="shared" si="47"/>
        <v>1</v>
      </c>
      <c r="H435" s="29">
        <f t="shared" si="48"/>
        <v>1</v>
      </c>
      <c r="I435" s="39">
        <f>VLOOKUP(A435,stat,7,0)</f>
        <v>73.62</v>
      </c>
      <c r="J435" s="39">
        <f>VLOOKUP(A435,stat,8,0)</f>
        <v>84.5</v>
      </c>
      <c r="K435" s="39">
        <f t="shared" si="49"/>
        <v>2.2086000000000001</v>
      </c>
      <c r="L435" s="39">
        <f t="shared" si="50"/>
        <v>1.8662669999999999</v>
      </c>
      <c r="M435" s="40">
        <f t="shared" si="51"/>
        <v>0.622089</v>
      </c>
    </row>
    <row r="436" spans="1:13" s="30" customFormat="1" ht="16.5" customHeight="1" x14ac:dyDescent="0.2">
      <c r="A436" s="21" t="s">
        <v>300</v>
      </c>
      <c r="B436" s="21" t="s">
        <v>582</v>
      </c>
      <c r="C436" s="21" t="s">
        <v>583</v>
      </c>
      <c r="D436" s="20">
        <v>2</v>
      </c>
      <c r="E436" s="27">
        <f t="shared" si="45"/>
        <v>2</v>
      </c>
      <c r="F436" s="27">
        <f t="shared" si="46"/>
        <v>0</v>
      </c>
      <c r="G436" s="28">
        <f t="shared" si="47"/>
        <v>1</v>
      </c>
      <c r="H436" s="29">
        <f t="shared" si="48"/>
        <v>1</v>
      </c>
      <c r="I436" s="39">
        <f>VLOOKUP(A436,stat,7,0)</f>
        <v>75.81</v>
      </c>
      <c r="J436" s="39">
        <f>VLOOKUP(A436,stat,8,0)</f>
        <v>88.54</v>
      </c>
      <c r="K436" s="39">
        <f t="shared" si="49"/>
        <v>1.5162</v>
      </c>
      <c r="L436" s="39">
        <f t="shared" si="50"/>
        <v>1.34244348</v>
      </c>
      <c r="M436" s="40">
        <f t="shared" si="51"/>
        <v>0.67122174000000001</v>
      </c>
    </row>
    <row r="437" spans="1:13" s="30" customFormat="1" ht="16.5" customHeight="1" x14ac:dyDescent="0.2">
      <c r="A437" s="21" t="s">
        <v>438</v>
      </c>
      <c r="B437" s="21" t="s">
        <v>582</v>
      </c>
      <c r="C437" s="21" t="s">
        <v>583</v>
      </c>
      <c r="D437" s="20">
        <v>4</v>
      </c>
      <c r="E437" s="27">
        <f t="shared" si="45"/>
        <v>3</v>
      </c>
      <c r="F437" s="27">
        <f t="shared" si="46"/>
        <v>0</v>
      </c>
      <c r="G437" s="28">
        <f t="shared" si="47"/>
        <v>0.75</v>
      </c>
      <c r="H437" s="29">
        <f t="shared" si="48"/>
        <v>1.3333333333333333</v>
      </c>
      <c r="I437" s="39">
        <f>VLOOKUP(A437,stat,7,0)</f>
        <v>80.31</v>
      </c>
      <c r="J437" s="39">
        <f>VLOOKUP(A437,stat,8,0)</f>
        <v>92.25</v>
      </c>
      <c r="K437" s="39">
        <f t="shared" si="49"/>
        <v>3.2124000000000001</v>
      </c>
      <c r="L437" s="39">
        <f t="shared" si="50"/>
        <v>2.9634390000000002</v>
      </c>
      <c r="M437" s="40">
        <f t="shared" si="51"/>
        <v>0.98781300000000005</v>
      </c>
    </row>
    <row r="438" spans="1:13" s="30" customFormat="1" ht="16.5" customHeight="1" x14ac:dyDescent="0.2">
      <c r="A438" s="21" t="s">
        <v>292</v>
      </c>
      <c r="B438" s="21" t="s">
        <v>582</v>
      </c>
      <c r="C438" s="21" t="s">
        <v>583</v>
      </c>
      <c r="D438" s="20">
        <v>16</v>
      </c>
      <c r="E438" s="27">
        <f t="shared" si="45"/>
        <v>5</v>
      </c>
      <c r="F438" s="27">
        <f t="shared" si="46"/>
        <v>1</v>
      </c>
      <c r="G438" s="28">
        <f t="shared" si="47"/>
        <v>0.3125</v>
      </c>
      <c r="H438" s="29">
        <f t="shared" si="48"/>
        <v>3.2</v>
      </c>
      <c r="I438" s="39">
        <f>VLOOKUP(A438,stat,7,0)</f>
        <v>75.459999999999994</v>
      </c>
      <c r="J438" s="39">
        <f>VLOOKUP(A438,stat,8,0)</f>
        <v>84.32</v>
      </c>
      <c r="K438" s="39">
        <f t="shared" si="49"/>
        <v>12.073599999999999</v>
      </c>
      <c r="L438" s="39">
        <f t="shared" si="50"/>
        <v>10.180459519999998</v>
      </c>
      <c r="M438" s="40">
        <f t="shared" si="51"/>
        <v>2.0360919039999996</v>
      </c>
    </row>
    <row r="439" spans="1:13" s="30" customFormat="1" ht="16.5" customHeight="1" x14ac:dyDescent="0.2">
      <c r="A439" s="21" t="s">
        <v>295</v>
      </c>
      <c r="B439" s="21" t="s">
        <v>672</v>
      </c>
      <c r="C439" s="21" t="s">
        <v>673</v>
      </c>
      <c r="D439" s="20">
        <v>1</v>
      </c>
      <c r="E439" s="27">
        <f t="shared" si="45"/>
        <v>1</v>
      </c>
      <c r="F439" s="27">
        <f t="shared" si="46"/>
        <v>0</v>
      </c>
      <c r="G439" s="28">
        <f t="shared" si="47"/>
        <v>1</v>
      </c>
      <c r="H439" s="29">
        <f t="shared" si="48"/>
        <v>1</v>
      </c>
      <c r="I439" s="39">
        <f>VLOOKUP(A439,stat,7,0)</f>
        <v>74.63</v>
      </c>
      <c r="J439" s="39">
        <f>VLOOKUP(A439,stat,8,0)</f>
        <v>85.63</v>
      </c>
      <c r="K439" s="39">
        <f t="shared" si="49"/>
        <v>0.74629999999999996</v>
      </c>
      <c r="L439" s="39">
        <f t="shared" si="50"/>
        <v>0.63905668999999998</v>
      </c>
      <c r="M439" s="40">
        <f t="shared" si="51"/>
        <v>0.63905668999999998</v>
      </c>
    </row>
    <row r="440" spans="1:13" s="30" customFormat="1" ht="16.5" customHeight="1" x14ac:dyDescent="0.2">
      <c r="A440" s="21" t="s">
        <v>300</v>
      </c>
      <c r="B440" s="21" t="s">
        <v>672</v>
      </c>
      <c r="C440" s="21" t="s">
        <v>673</v>
      </c>
      <c r="D440" s="20">
        <v>1</v>
      </c>
      <c r="E440" s="27">
        <f t="shared" si="45"/>
        <v>1</v>
      </c>
      <c r="F440" s="27">
        <f t="shared" si="46"/>
        <v>0</v>
      </c>
      <c r="G440" s="28">
        <f t="shared" si="47"/>
        <v>1</v>
      </c>
      <c r="H440" s="29">
        <f t="shared" si="48"/>
        <v>1</v>
      </c>
      <c r="I440" s="39">
        <f>VLOOKUP(A440,stat,7,0)</f>
        <v>75.81</v>
      </c>
      <c r="J440" s="39">
        <f>VLOOKUP(A440,stat,8,0)</f>
        <v>88.54</v>
      </c>
      <c r="K440" s="39">
        <f t="shared" si="49"/>
        <v>0.7581</v>
      </c>
      <c r="L440" s="39">
        <f t="shared" si="50"/>
        <v>0.67122174000000001</v>
      </c>
      <c r="M440" s="40">
        <f t="shared" si="51"/>
        <v>0.67122174000000001</v>
      </c>
    </row>
    <row r="441" spans="1:13" s="30" customFormat="1" ht="16.5" customHeight="1" x14ac:dyDescent="0.2">
      <c r="A441" s="21" t="s">
        <v>301</v>
      </c>
      <c r="B441" s="21" t="s">
        <v>672</v>
      </c>
      <c r="C441" s="21" t="s">
        <v>673</v>
      </c>
      <c r="D441" s="20">
        <v>5</v>
      </c>
      <c r="E441" s="27">
        <f t="shared" si="45"/>
        <v>1</v>
      </c>
      <c r="F441" s="27">
        <f t="shared" si="46"/>
        <v>0</v>
      </c>
      <c r="G441" s="28">
        <f t="shared" si="47"/>
        <v>0.2</v>
      </c>
      <c r="H441" s="29">
        <f t="shared" si="48"/>
        <v>5</v>
      </c>
      <c r="I441" s="39">
        <f>VLOOKUP(A441,stat,7,0)</f>
        <v>71.510000000000005</v>
      </c>
      <c r="J441" s="39">
        <f>VLOOKUP(A441,stat,8,0)</f>
        <v>86.38</v>
      </c>
      <c r="K441" s="39">
        <f t="shared" si="49"/>
        <v>3.5754999999999999</v>
      </c>
      <c r="L441" s="39">
        <f t="shared" si="50"/>
        <v>3.0885168999999997</v>
      </c>
      <c r="M441" s="40">
        <f t="shared" si="51"/>
        <v>3.0885168999999997</v>
      </c>
    </row>
    <row r="442" spans="1:13" s="30" customFormat="1" ht="16.5" customHeight="1" x14ac:dyDescent="0.2">
      <c r="A442" s="21" t="s">
        <v>438</v>
      </c>
      <c r="B442" s="21" t="s">
        <v>484</v>
      </c>
      <c r="C442" s="21" t="s">
        <v>485</v>
      </c>
      <c r="D442" s="20">
        <v>13</v>
      </c>
      <c r="E442" s="27">
        <f t="shared" si="45"/>
        <v>24</v>
      </c>
      <c r="F442" s="27">
        <f t="shared" si="46"/>
        <v>7</v>
      </c>
      <c r="G442" s="28">
        <f t="shared" si="47"/>
        <v>1.8461538461538463</v>
      </c>
      <c r="H442" s="29">
        <f t="shared" si="48"/>
        <v>0.54166666666666663</v>
      </c>
      <c r="I442" s="39">
        <f>VLOOKUP(A442,stat,7,0)</f>
        <v>80.31</v>
      </c>
      <c r="J442" s="39">
        <f>VLOOKUP(A442,stat,8,0)</f>
        <v>92.25</v>
      </c>
      <c r="K442" s="39">
        <f t="shared" si="49"/>
        <v>10.440300000000001</v>
      </c>
      <c r="L442" s="39">
        <f t="shared" si="50"/>
        <v>9.6311767500000016</v>
      </c>
      <c r="M442" s="40">
        <f t="shared" si="51"/>
        <v>0.40129903125000005</v>
      </c>
    </row>
    <row r="443" spans="1:13" s="30" customFormat="1" ht="16.5" customHeight="1" x14ac:dyDescent="0.2">
      <c r="A443" s="21" t="s">
        <v>295</v>
      </c>
      <c r="B443" s="21" t="s">
        <v>484</v>
      </c>
      <c r="C443" s="21" t="s">
        <v>485</v>
      </c>
      <c r="D443" s="20">
        <v>92</v>
      </c>
      <c r="E443" s="27">
        <f t="shared" si="45"/>
        <v>129</v>
      </c>
      <c r="F443" s="27">
        <f t="shared" si="46"/>
        <v>38</v>
      </c>
      <c r="G443" s="28">
        <f t="shared" si="47"/>
        <v>1.4021739130434783</v>
      </c>
      <c r="H443" s="29">
        <f t="shared" si="48"/>
        <v>0.71317829457364346</v>
      </c>
      <c r="I443" s="39">
        <f>VLOOKUP(A443,stat,7,0)</f>
        <v>74.63</v>
      </c>
      <c r="J443" s="39">
        <f>VLOOKUP(A443,stat,8,0)</f>
        <v>85.63</v>
      </c>
      <c r="K443" s="39">
        <f t="shared" si="49"/>
        <v>68.659599999999998</v>
      </c>
      <c r="L443" s="39">
        <f t="shared" si="50"/>
        <v>58.793215480000001</v>
      </c>
      <c r="M443" s="40">
        <f t="shared" si="51"/>
        <v>0.45576136031007752</v>
      </c>
    </row>
    <row r="444" spans="1:13" s="30" customFormat="1" ht="16.5" customHeight="1" x14ac:dyDescent="0.2">
      <c r="A444" s="21" t="s">
        <v>294</v>
      </c>
      <c r="B444" s="21" t="s">
        <v>484</v>
      </c>
      <c r="C444" s="21" t="s">
        <v>485</v>
      </c>
      <c r="D444" s="20">
        <v>25</v>
      </c>
      <c r="E444" s="27">
        <f t="shared" si="45"/>
        <v>31</v>
      </c>
      <c r="F444" s="27">
        <f t="shared" si="46"/>
        <v>9</v>
      </c>
      <c r="G444" s="28">
        <f t="shared" si="47"/>
        <v>1.24</v>
      </c>
      <c r="H444" s="29">
        <f t="shared" si="48"/>
        <v>0.80645161290322587</v>
      </c>
      <c r="I444" s="39">
        <f>VLOOKUP(A444,stat,7,0)</f>
        <v>79.2</v>
      </c>
      <c r="J444" s="39">
        <f>VLOOKUP(A444,stat,8,0)</f>
        <v>90.3</v>
      </c>
      <c r="K444" s="39">
        <f t="shared" si="49"/>
        <v>19.8</v>
      </c>
      <c r="L444" s="39">
        <f t="shared" si="50"/>
        <v>17.8794</v>
      </c>
      <c r="M444" s="40">
        <f t="shared" si="51"/>
        <v>0.57675483870967748</v>
      </c>
    </row>
    <row r="445" spans="1:13" s="30" customFormat="1" ht="16.5" customHeight="1" x14ac:dyDescent="0.2">
      <c r="A445" s="21" t="s">
        <v>300</v>
      </c>
      <c r="B445" s="21" t="s">
        <v>484</v>
      </c>
      <c r="C445" s="21" t="s">
        <v>485</v>
      </c>
      <c r="D445" s="20">
        <v>27</v>
      </c>
      <c r="E445" s="27">
        <f t="shared" si="45"/>
        <v>28</v>
      </c>
      <c r="F445" s="27">
        <f t="shared" si="46"/>
        <v>8</v>
      </c>
      <c r="G445" s="28">
        <f t="shared" si="47"/>
        <v>1.037037037037037</v>
      </c>
      <c r="H445" s="29">
        <f t="shared" si="48"/>
        <v>0.9642857142857143</v>
      </c>
      <c r="I445" s="39">
        <f>VLOOKUP(A445,stat,7,0)</f>
        <v>75.81</v>
      </c>
      <c r="J445" s="39">
        <f>VLOOKUP(A445,stat,8,0)</f>
        <v>88.54</v>
      </c>
      <c r="K445" s="39">
        <f t="shared" si="49"/>
        <v>20.468700000000002</v>
      </c>
      <c r="L445" s="39">
        <f t="shared" si="50"/>
        <v>18.122986980000004</v>
      </c>
      <c r="M445" s="40">
        <f t="shared" si="51"/>
        <v>0.64724953500000015</v>
      </c>
    </row>
    <row r="446" spans="1:13" s="30" customFormat="1" ht="16.5" customHeight="1" x14ac:dyDescent="0.2">
      <c r="A446" s="21" t="s">
        <v>437</v>
      </c>
      <c r="B446" s="21" t="s">
        <v>484</v>
      </c>
      <c r="C446" s="21" t="s">
        <v>485</v>
      </c>
      <c r="D446" s="20">
        <v>82</v>
      </c>
      <c r="E446" s="27">
        <f t="shared" si="45"/>
        <v>84</v>
      </c>
      <c r="F446" s="27">
        <f t="shared" si="46"/>
        <v>25</v>
      </c>
      <c r="G446" s="28">
        <f t="shared" si="47"/>
        <v>1.024390243902439</v>
      </c>
      <c r="H446" s="29">
        <f t="shared" si="48"/>
        <v>0.97619047619047616</v>
      </c>
      <c r="I446" s="39">
        <f>VLOOKUP(A446,stat,7,0)</f>
        <v>74.67</v>
      </c>
      <c r="J446" s="39">
        <f>VLOOKUP(A446,stat,8,0)</f>
        <v>90.01</v>
      </c>
      <c r="K446" s="39">
        <f t="shared" si="49"/>
        <v>61.229400000000005</v>
      </c>
      <c r="L446" s="39">
        <f t="shared" si="50"/>
        <v>55.11258294000001</v>
      </c>
      <c r="M446" s="40">
        <f t="shared" si="51"/>
        <v>0.65610217785714298</v>
      </c>
    </row>
    <row r="447" spans="1:13" s="30" customFormat="1" ht="16.5" customHeight="1" x14ac:dyDescent="0.2">
      <c r="A447" s="21" t="s">
        <v>298</v>
      </c>
      <c r="B447" s="21" t="s">
        <v>484</v>
      </c>
      <c r="C447" s="21" t="s">
        <v>485</v>
      </c>
      <c r="D447" s="20">
        <v>59</v>
      </c>
      <c r="E447" s="27">
        <f t="shared" si="45"/>
        <v>60</v>
      </c>
      <c r="F447" s="27">
        <f t="shared" si="46"/>
        <v>18</v>
      </c>
      <c r="G447" s="28">
        <f t="shared" si="47"/>
        <v>1.0169491525423728</v>
      </c>
      <c r="H447" s="29">
        <f t="shared" si="48"/>
        <v>0.98333333333333339</v>
      </c>
      <c r="I447" s="39">
        <f>VLOOKUP(A447,stat,7,0)</f>
        <v>80.08</v>
      </c>
      <c r="J447" s="39">
        <f>VLOOKUP(A447,stat,8,0)</f>
        <v>88.56</v>
      </c>
      <c r="K447" s="39">
        <f t="shared" si="49"/>
        <v>47.247199999999999</v>
      </c>
      <c r="L447" s="39">
        <f t="shared" si="50"/>
        <v>41.842120320000006</v>
      </c>
      <c r="M447" s="40">
        <f t="shared" si="51"/>
        <v>0.69736867200000008</v>
      </c>
    </row>
    <row r="448" spans="1:13" s="30" customFormat="1" ht="16.5" customHeight="1" x14ac:dyDescent="0.2">
      <c r="A448" s="21" t="s">
        <v>304</v>
      </c>
      <c r="B448" s="21" t="s">
        <v>484</v>
      </c>
      <c r="C448" s="21" t="s">
        <v>485</v>
      </c>
      <c r="D448" s="20">
        <v>67</v>
      </c>
      <c r="E448" s="27">
        <f t="shared" si="45"/>
        <v>68</v>
      </c>
      <c r="F448" s="27">
        <f t="shared" si="46"/>
        <v>20</v>
      </c>
      <c r="G448" s="28">
        <f t="shared" si="47"/>
        <v>1.0149253731343284</v>
      </c>
      <c r="H448" s="29">
        <f t="shared" si="48"/>
        <v>0.98529411764705876</v>
      </c>
      <c r="I448" s="39">
        <f>VLOOKUP(A448,stat,7,0)</f>
        <v>74.86</v>
      </c>
      <c r="J448" s="39">
        <f>VLOOKUP(A448,stat,8,0)</f>
        <v>87.63</v>
      </c>
      <c r="K448" s="39">
        <f t="shared" si="49"/>
        <v>50.156199999999998</v>
      </c>
      <c r="L448" s="39">
        <f t="shared" si="50"/>
        <v>43.951878059999999</v>
      </c>
      <c r="M448" s="40">
        <f t="shared" si="51"/>
        <v>0.64635114794117643</v>
      </c>
    </row>
    <row r="449" spans="1:13" s="30" customFormat="1" ht="16.5" customHeight="1" x14ac:dyDescent="0.2">
      <c r="A449" s="21" t="s">
        <v>302</v>
      </c>
      <c r="B449" s="21" t="s">
        <v>484</v>
      </c>
      <c r="C449" s="21" t="s">
        <v>485</v>
      </c>
      <c r="D449" s="20">
        <v>69</v>
      </c>
      <c r="E449" s="27">
        <f t="shared" si="45"/>
        <v>63</v>
      </c>
      <c r="F449" s="27">
        <f t="shared" si="46"/>
        <v>18</v>
      </c>
      <c r="G449" s="28">
        <f t="shared" si="47"/>
        <v>0.91304347826086951</v>
      </c>
      <c r="H449" s="29">
        <f t="shared" si="48"/>
        <v>1.0952380952380953</v>
      </c>
      <c r="I449" s="39">
        <f>VLOOKUP(A449,stat,7,0)</f>
        <v>74.540000000000006</v>
      </c>
      <c r="J449" s="39">
        <f>VLOOKUP(A449,stat,8,0)</f>
        <v>90.09</v>
      </c>
      <c r="K449" s="39">
        <f t="shared" si="49"/>
        <v>51.432600000000001</v>
      </c>
      <c r="L449" s="39">
        <f t="shared" si="50"/>
        <v>46.335629340000004</v>
      </c>
      <c r="M449" s="40">
        <f t="shared" si="51"/>
        <v>0.7354861800000001</v>
      </c>
    </row>
    <row r="450" spans="1:13" s="30" customFormat="1" ht="16.5" customHeight="1" x14ac:dyDescent="0.2">
      <c r="A450" s="21" t="s">
        <v>290</v>
      </c>
      <c r="B450" s="21" t="s">
        <v>484</v>
      </c>
      <c r="C450" s="21" t="s">
        <v>485</v>
      </c>
      <c r="D450" s="20">
        <v>20</v>
      </c>
      <c r="E450" s="27">
        <f t="shared" si="45"/>
        <v>18</v>
      </c>
      <c r="F450" s="27">
        <f t="shared" si="46"/>
        <v>5</v>
      </c>
      <c r="G450" s="28">
        <f t="shared" si="47"/>
        <v>0.9</v>
      </c>
      <c r="H450" s="29">
        <f t="shared" si="48"/>
        <v>1.1111111111111112</v>
      </c>
      <c r="I450" s="39">
        <f>VLOOKUP(A450,stat,7,0)</f>
        <v>70.97</v>
      </c>
      <c r="J450" s="39">
        <f>VLOOKUP(A450,stat,8,0)</f>
        <v>80.22</v>
      </c>
      <c r="K450" s="39">
        <f t="shared" si="49"/>
        <v>14.194000000000001</v>
      </c>
      <c r="L450" s="39">
        <f t="shared" si="50"/>
        <v>11.386426800000002</v>
      </c>
      <c r="M450" s="40">
        <f t="shared" si="51"/>
        <v>0.63257926666666675</v>
      </c>
    </row>
    <row r="451" spans="1:13" s="30" customFormat="1" ht="16.5" customHeight="1" x14ac:dyDescent="0.2">
      <c r="A451" s="21" t="s">
        <v>293</v>
      </c>
      <c r="B451" s="21" t="s">
        <v>484</v>
      </c>
      <c r="C451" s="21" t="s">
        <v>485</v>
      </c>
      <c r="D451" s="20">
        <v>87</v>
      </c>
      <c r="E451" s="27">
        <f t="shared" ref="E451:E514" si="52">VLOOKUP(A451&amp;B451,P,6,0)</f>
        <v>62</v>
      </c>
      <c r="F451" s="27">
        <f t="shared" ref="F451:F514" si="53">VLOOKUP(A451&amp;B451,P,7,0)</f>
        <v>18</v>
      </c>
      <c r="G451" s="28">
        <f t="shared" ref="G451:G514" si="54">E451/D451</f>
        <v>0.71264367816091956</v>
      </c>
      <c r="H451" s="29">
        <f t="shared" ref="H451:H514" si="55">1/G451</f>
        <v>1.4032258064516128</v>
      </c>
      <c r="I451" s="39">
        <f>VLOOKUP(A451,stat,7,0)</f>
        <v>76.239999999999995</v>
      </c>
      <c r="J451" s="39">
        <f>VLOOKUP(A451,stat,8,0)</f>
        <v>87.31</v>
      </c>
      <c r="K451" s="39">
        <f t="shared" si="49"/>
        <v>66.328799999999987</v>
      </c>
      <c r="L451" s="39">
        <f t="shared" si="50"/>
        <v>57.91167527999999</v>
      </c>
      <c r="M451" s="40">
        <f t="shared" si="51"/>
        <v>0.93405927870967731</v>
      </c>
    </row>
    <row r="452" spans="1:13" s="30" customFormat="1" ht="16.5" customHeight="1" x14ac:dyDescent="0.2">
      <c r="A452" s="21" t="s">
        <v>303</v>
      </c>
      <c r="B452" s="21" t="s">
        <v>484</v>
      </c>
      <c r="C452" s="21" t="s">
        <v>485</v>
      </c>
      <c r="D452" s="20">
        <v>27</v>
      </c>
      <c r="E452" s="27">
        <f t="shared" si="52"/>
        <v>16</v>
      </c>
      <c r="F452" s="27">
        <f t="shared" si="53"/>
        <v>4</v>
      </c>
      <c r="G452" s="28">
        <f t="shared" si="54"/>
        <v>0.59259259259259256</v>
      </c>
      <c r="H452" s="29">
        <f t="shared" si="55"/>
        <v>1.6875</v>
      </c>
      <c r="I452" s="39">
        <f>VLOOKUP(A452,stat,7,0)</f>
        <v>79.540000000000006</v>
      </c>
      <c r="J452" s="39">
        <f>VLOOKUP(A452,stat,8,0)</f>
        <v>89</v>
      </c>
      <c r="K452" s="39">
        <f t="shared" ref="K452:K515" si="56">D452*I452/100</f>
        <v>21.475800000000003</v>
      </c>
      <c r="L452" s="39">
        <f t="shared" ref="L452:L515" si="57">K452*J452/100</f>
        <v>19.113462000000002</v>
      </c>
      <c r="M452" s="40">
        <f t="shared" ref="M452:M515" si="58">L452/E452</f>
        <v>1.1945913750000001</v>
      </c>
    </row>
    <row r="453" spans="1:13" s="30" customFormat="1" ht="16.5" customHeight="1" x14ac:dyDescent="0.2">
      <c r="A453" s="21" t="s">
        <v>297</v>
      </c>
      <c r="B453" s="21" t="s">
        <v>484</v>
      </c>
      <c r="C453" s="21" t="s">
        <v>485</v>
      </c>
      <c r="D453" s="20">
        <v>13</v>
      </c>
      <c r="E453" s="27">
        <f t="shared" si="52"/>
        <v>7</v>
      </c>
      <c r="F453" s="27">
        <f t="shared" si="53"/>
        <v>2</v>
      </c>
      <c r="G453" s="28">
        <f t="shared" si="54"/>
        <v>0.53846153846153844</v>
      </c>
      <c r="H453" s="29">
        <f t="shared" si="55"/>
        <v>1.8571428571428572</v>
      </c>
      <c r="I453" s="39">
        <f>VLOOKUP(A453,stat,7,0)</f>
        <v>76.03</v>
      </c>
      <c r="J453" s="39">
        <f>VLOOKUP(A453,stat,8,0)</f>
        <v>85.8</v>
      </c>
      <c r="K453" s="39">
        <f t="shared" si="56"/>
        <v>9.8839000000000006</v>
      </c>
      <c r="L453" s="39">
        <f t="shared" si="57"/>
        <v>8.4803861999999999</v>
      </c>
      <c r="M453" s="40">
        <f t="shared" si="58"/>
        <v>1.2114837428571428</v>
      </c>
    </row>
    <row r="454" spans="1:13" s="30" customFormat="1" ht="16.5" customHeight="1" x14ac:dyDescent="0.2">
      <c r="A454" s="21" t="s">
        <v>292</v>
      </c>
      <c r="B454" s="21" t="s">
        <v>484</v>
      </c>
      <c r="C454" s="21" t="s">
        <v>485</v>
      </c>
      <c r="D454" s="20">
        <v>266</v>
      </c>
      <c r="E454" s="27">
        <f t="shared" si="52"/>
        <v>96</v>
      </c>
      <c r="F454" s="27">
        <f t="shared" si="53"/>
        <v>28</v>
      </c>
      <c r="G454" s="28">
        <f t="shared" si="54"/>
        <v>0.36090225563909772</v>
      </c>
      <c r="H454" s="29">
        <f t="shared" si="55"/>
        <v>2.7708333333333335</v>
      </c>
      <c r="I454" s="39">
        <f>VLOOKUP(A454,stat,7,0)</f>
        <v>75.459999999999994</v>
      </c>
      <c r="J454" s="39">
        <f>VLOOKUP(A454,stat,8,0)</f>
        <v>84.32</v>
      </c>
      <c r="K454" s="39">
        <f t="shared" si="56"/>
        <v>200.72359999999998</v>
      </c>
      <c r="L454" s="39">
        <f t="shared" si="57"/>
        <v>169.25013951999998</v>
      </c>
      <c r="M454" s="40">
        <f t="shared" si="58"/>
        <v>1.7630222866666665</v>
      </c>
    </row>
    <row r="455" spans="1:13" s="30" customFormat="1" ht="16.5" customHeight="1" x14ac:dyDescent="0.2">
      <c r="A455" s="21" t="s">
        <v>291</v>
      </c>
      <c r="B455" s="21" t="s">
        <v>484</v>
      </c>
      <c r="C455" s="21" t="s">
        <v>485</v>
      </c>
      <c r="D455" s="20">
        <v>111</v>
      </c>
      <c r="E455" s="27">
        <f t="shared" si="52"/>
        <v>37</v>
      </c>
      <c r="F455" s="27">
        <f t="shared" si="53"/>
        <v>11</v>
      </c>
      <c r="G455" s="28">
        <f t="shared" si="54"/>
        <v>0.33333333333333331</v>
      </c>
      <c r="H455" s="29">
        <f t="shared" si="55"/>
        <v>3</v>
      </c>
      <c r="I455" s="39">
        <f>VLOOKUP(A455,stat,7,0)</f>
        <v>72.900000000000006</v>
      </c>
      <c r="J455" s="39">
        <f>VLOOKUP(A455,stat,8,0)</f>
        <v>84.28</v>
      </c>
      <c r="K455" s="39">
        <f t="shared" si="56"/>
        <v>80.919000000000011</v>
      </c>
      <c r="L455" s="39">
        <f t="shared" si="57"/>
        <v>68.198533200000014</v>
      </c>
      <c r="M455" s="40">
        <f t="shared" si="58"/>
        <v>1.8432036000000003</v>
      </c>
    </row>
    <row r="456" spans="1:13" s="30" customFormat="1" ht="16.5" customHeight="1" x14ac:dyDescent="0.2">
      <c r="A456" s="21" t="s">
        <v>301</v>
      </c>
      <c r="B456" s="21" t="s">
        <v>484</v>
      </c>
      <c r="C456" s="21" t="s">
        <v>485</v>
      </c>
      <c r="D456" s="20">
        <v>146</v>
      </c>
      <c r="E456" s="27">
        <f t="shared" si="52"/>
        <v>48</v>
      </c>
      <c r="F456" s="27">
        <f t="shared" si="53"/>
        <v>14</v>
      </c>
      <c r="G456" s="28">
        <f t="shared" si="54"/>
        <v>0.32876712328767121</v>
      </c>
      <c r="H456" s="29">
        <f t="shared" si="55"/>
        <v>3.041666666666667</v>
      </c>
      <c r="I456" s="39">
        <f>VLOOKUP(A456,stat,7,0)</f>
        <v>71.510000000000005</v>
      </c>
      <c r="J456" s="39">
        <f>VLOOKUP(A456,stat,8,0)</f>
        <v>86.38</v>
      </c>
      <c r="K456" s="39">
        <f t="shared" si="56"/>
        <v>104.40460000000002</v>
      </c>
      <c r="L456" s="39">
        <f t="shared" si="57"/>
        <v>90.184693480000007</v>
      </c>
      <c r="M456" s="40">
        <f t="shared" si="58"/>
        <v>1.8788477808333335</v>
      </c>
    </row>
    <row r="457" spans="1:13" s="30" customFormat="1" ht="16.5" customHeight="1" x14ac:dyDescent="0.2">
      <c r="A457" s="21" t="s">
        <v>299</v>
      </c>
      <c r="B457" s="21" t="s">
        <v>484</v>
      </c>
      <c r="C457" s="21" t="s">
        <v>485</v>
      </c>
      <c r="D457" s="20">
        <v>110</v>
      </c>
      <c r="E457" s="27">
        <f t="shared" si="52"/>
        <v>35</v>
      </c>
      <c r="F457" s="27">
        <f t="shared" si="53"/>
        <v>10</v>
      </c>
      <c r="G457" s="28">
        <f t="shared" si="54"/>
        <v>0.31818181818181818</v>
      </c>
      <c r="H457" s="29">
        <f t="shared" si="55"/>
        <v>3.1428571428571428</v>
      </c>
      <c r="I457" s="39">
        <f>VLOOKUP(A457,stat,7,0)</f>
        <v>73.62</v>
      </c>
      <c r="J457" s="39">
        <f>VLOOKUP(A457,stat,8,0)</f>
        <v>84.5</v>
      </c>
      <c r="K457" s="39">
        <f t="shared" si="56"/>
        <v>80.982000000000014</v>
      </c>
      <c r="L457" s="39">
        <f t="shared" si="57"/>
        <v>68.429790000000011</v>
      </c>
      <c r="M457" s="40">
        <f t="shared" si="58"/>
        <v>1.9551368571428576</v>
      </c>
    </row>
    <row r="458" spans="1:13" s="30" customFormat="1" ht="16.5" customHeight="1" x14ac:dyDescent="0.2">
      <c r="A458" s="21" t="s">
        <v>289</v>
      </c>
      <c r="B458" s="21" t="s">
        <v>484</v>
      </c>
      <c r="C458" s="21" t="s">
        <v>485</v>
      </c>
      <c r="D458" s="20">
        <v>67</v>
      </c>
      <c r="E458" s="27">
        <f t="shared" si="52"/>
        <v>19</v>
      </c>
      <c r="F458" s="27">
        <f t="shared" si="53"/>
        <v>5</v>
      </c>
      <c r="G458" s="28">
        <f t="shared" si="54"/>
        <v>0.28358208955223879</v>
      </c>
      <c r="H458" s="29">
        <f t="shared" si="55"/>
        <v>3.5263157894736845</v>
      </c>
      <c r="I458" s="39">
        <f>VLOOKUP(A458,stat,7,0)</f>
        <v>77.510000000000005</v>
      </c>
      <c r="J458" s="39">
        <f>VLOOKUP(A458,stat,8,0)</f>
        <v>90.73</v>
      </c>
      <c r="K458" s="39">
        <f t="shared" si="56"/>
        <v>51.931699999999999</v>
      </c>
      <c r="L458" s="39">
        <f t="shared" si="57"/>
        <v>47.117631410000001</v>
      </c>
      <c r="M458" s="40">
        <f t="shared" si="58"/>
        <v>2.479875337368421</v>
      </c>
    </row>
    <row r="459" spans="1:13" s="30" customFormat="1" ht="16.5" customHeight="1" x14ac:dyDescent="0.2">
      <c r="A459" s="21" t="s">
        <v>296</v>
      </c>
      <c r="B459" s="21" t="s">
        <v>484</v>
      </c>
      <c r="C459" s="21" t="s">
        <v>485</v>
      </c>
      <c r="D459" s="20">
        <v>30</v>
      </c>
      <c r="E459" s="27">
        <f t="shared" si="52"/>
        <v>8</v>
      </c>
      <c r="F459" s="27">
        <f t="shared" si="53"/>
        <v>2</v>
      </c>
      <c r="G459" s="28">
        <f t="shared" si="54"/>
        <v>0.26666666666666666</v>
      </c>
      <c r="H459" s="29">
        <f t="shared" si="55"/>
        <v>3.75</v>
      </c>
      <c r="I459" s="39">
        <f>VLOOKUP(A459,stat,7,0)</f>
        <v>77.260000000000005</v>
      </c>
      <c r="J459" s="39">
        <f>VLOOKUP(A459,stat,8,0)</f>
        <v>92.19</v>
      </c>
      <c r="K459" s="39">
        <f t="shared" si="56"/>
        <v>23.178000000000001</v>
      </c>
      <c r="L459" s="39">
        <f t="shared" si="57"/>
        <v>21.367798200000003</v>
      </c>
      <c r="M459" s="40">
        <f t="shared" si="58"/>
        <v>2.6709747750000004</v>
      </c>
    </row>
    <row r="460" spans="1:13" s="30" customFormat="1" ht="16.5" customHeight="1" x14ac:dyDescent="0.2">
      <c r="A460" s="21" t="s">
        <v>438</v>
      </c>
      <c r="B460" s="21" t="s">
        <v>486</v>
      </c>
      <c r="C460" s="21" t="s">
        <v>487</v>
      </c>
      <c r="D460" s="20">
        <v>34</v>
      </c>
      <c r="E460" s="27">
        <f t="shared" si="52"/>
        <v>37</v>
      </c>
      <c r="F460" s="27">
        <f t="shared" si="53"/>
        <v>11</v>
      </c>
      <c r="G460" s="28">
        <f t="shared" si="54"/>
        <v>1.088235294117647</v>
      </c>
      <c r="H460" s="29">
        <f t="shared" si="55"/>
        <v>0.91891891891891897</v>
      </c>
      <c r="I460" s="39">
        <f>VLOOKUP(A460,stat,7,0)</f>
        <v>80.31</v>
      </c>
      <c r="J460" s="39">
        <f>VLOOKUP(A460,stat,8,0)</f>
        <v>92.25</v>
      </c>
      <c r="K460" s="39">
        <f t="shared" si="56"/>
        <v>27.305399999999999</v>
      </c>
      <c r="L460" s="39">
        <f t="shared" si="57"/>
        <v>25.189231500000002</v>
      </c>
      <c r="M460" s="40">
        <f t="shared" si="58"/>
        <v>0.6807900405405406</v>
      </c>
    </row>
    <row r="461" spans="1:13" s="30" customFormat="1" ht="16.5" customHeight="1" x14ac:dyDescent="0.2">
      <c r="A461" s="21" t="s">
        <v>304</v>
      </c>
      <c r="B461" s="21" t="s">
        <v>486</v>
      </c>
      <c r="C461" s="21" t="s">
        <v>487</v>
      </c>
      <c r="D461" s="20">
        <v>126</v>
      </c>
      <c r="E461" s="27">
        <f t="shared" si="52"/>
        <v>117</v>
      </c>
      <c r="F461" s="27">
        <f t="shared" si="53"/>
        <v>35</v>
      </c>
      <c r="G461" s="28">
        <f t="shared" si="54"/>
        <v>0.9285714285714286</v>
      </c>
      <c r="H461" s="29">
        <f t="shared" si="55"/>
        <v>1.0769230769230769</v>
      </c>
      <c r="I461" s="39">
        <f>VLOOKUP(A461,stat,7,0)</f>
        <v>74.86</v>
      </c>
      <c r="J461" s="39">
        <f>VLOOKUP(A461,stat,8,0)</f>
        <v>87.63</v>
      </c>
      <c r="K461" s="39">
        <f t="shared" si="56"/>
        <v>94.323599999999999</v>
      </c>
      <c r="L461" s="39">
        <f t="shared" si="57"/>
        <v>82.655770679999989</v>
      </c>
      <c r="M461" s="40">
        <f t="shared" si="58"/>
        <v>0.7064595784615384</v>
      </c>
    </row>
    <row r="462" spans="1:13" s="30" customFormat="1" ht="16.5" customHeight="1" x14ac:dyDescent="0.2">
      <c r="A462" s="21" t="s">
        <v>294</v>
      </c>
      <c r="B462" s="21" t="s">
        <v>486</v>
      </c>
      <c r="C462" s="21" t="s">
        <v>487</v>
      </c>
      <c r="D462" s="20">
        <v>50</v>
      </c>
      <c r="E462" s="27">
        <f t="shared" si="52"/>
        <v>45</v>
      </c>
      <c r="F462" s="27">
        <f t="shared" si="53"/>
        <v>13</v>
      </c>
      <c r="G462" s="28">
        <f t="shared" si="54"/>
        <v>0.9</v>
      </c>
      <c r="H462" s="29">
        <f t="shared" si="55"/>
        <v>1.1111111111111112</v>
      </c>
      <c r="I462" s="39">
        <f>VLOOKUP(A462,stat,7,0)</f>
        <v>79.2</v>
      </c>
      <c r="J462" s="39">
        <f>VLOOKUP(A462,stat,8,0)</f>
        <v>90.3</v>
      </c>
      <c r="K462" s="39">
        <f t="shared" si="56"/>
        <v>39.6</v>
      </c>
      <c r="L462" s="39">
        <f t="shared" si="57"/>
        <v>35.758800000000001</v>
      </c>
      <c r="M462" s="40">
        <f t="shared" si="58"/>
        <v>0.79464000000000001</v>
      </c>
    </row>
    <row r="463" spans="1:13" s="30" customFormat="1" ht="16.5" customHeight="1" x14ac:dyDescent="0.2">
      <c r="A463" s="21" t="s">
        <v>295</v>
      </c>
      <c r="B463" s="21" t="s">
        <v>486</v>
      </c>
      <c r="C463" s="21" t="s">
        <v>487</v>
      </c>
      <c r="D463" s="20">
        <v>313</v>
      </c>
      <c r="E463" s="27">
        <f t="shared" si="52"/>
        <v>269</v>
      </c>
      <c r="F463" s="27">
        <f t="shared" si="53"/>
        <v>80</v>
      </c>
      <c r="G463" s="28">
        <f t="shared" si="54"/>
        <v>0.85942492012779548</v>
      </c>
      <c r="H463" s="29">
        <f t="shared" si="55"/>
        <v>1.1635687732342008</v>
      </c>
      <c r="I463" s="39">
        <f>VLOOKUP(A463,stat,7,0)</f>
        <v>74.63</v>
      </c>
      <c r="J463" s="39">
        <f>VLOOKUP(A463,stat,8,0)</f>
        <v>85.63</v>
      </c>
      <c r="K463" s="39">
        <f t="shared" si="56"/>
        <v>233.59189999999998</v>
      </c>
      <c r="L463" s="39">
        <f t="shared" si="57"/>
        <v>200.02474396999997</v>
      </c>
      <c r="M463" s="40">
        <f t="shared" si="58"/>
        <v>0.74358640881040883</v>
      </c>
    </row>
    <row r="464" spans="1:13" s="30" customFormat="1" ht="16.5" customHeight="1" x14ac:dyDescent="0.2">
      <c r="A464" s="21" t="s">
        <v>298</v>
      </c>
      <c r="B464" s="21" t="s">
        <v>486</v>
      </c>
      <c r="C464" s="21" t="s">
        <v>487</v>
      </c>
      <c r="D464" s="20">
        <v>164</v>
      </c>
      <c r="E464" s="27">
        <f t="shared" si="52"/>
        <v>130</v>
      </c>
      <c r="F464" s="27">
        <f t="shared" si="53"/>
        <v>39</v>
      </c>
      <c r="G464" s="28">
        <f t="shared" si="54"/>
        <v>0.79268292682926833</v>
      </c>
      <c r="H464" s="29">
        <f t="shared" si="55"/>
        <v>1.2615384615384615</v>
      </c>
      <c r="I464" s="39">
        <f>VLOOKUP(A464,stat,7,0)</f>
        <v>80.08</v>
      </c>
      <c r="J464" s="39">
        <f>VLOOKUP(A464,stat,8,0)</f>
        <v>88.56</v>
      </c>
      <c r="K464" s="39">
        <f t="shared" si="56"/>
        <v>131.3312</v>
      </c>
      <c r="L464" s="39">
        <f t="shared" si="57"/>
        <v>116.30691071999999</v>
      </c>
      <c r="M464" s="40">
        <f t="shared" si="58"/>
        <v>0.89466854399999995</v>
      </c>
    </row>
    <row r="465" spans="1:13" s="30" customFormat="1" ht="16.5" customHeight="1" x14ac:dyDescent="0.2">
      <c r="A465" s="21" t="s">
        <v>300</v>
      </c>
      <c r="B465" s="21" t="s">
        <v>486</v>
      </c>
      <c r="C465" s="21" t="s">
        <v>487</v>
      </c>
      <c r="D465" s="20">
        <v>50</v>
      </c>
      <c r="E465" s="27">
        <f t="shared" si="52"/>
        <v>32</v>
      </c>
      <c r="F465" s="27">
        <f t="shared" si="53"/>
        <v>9</v>
      </c>
      <c r="G465" s="28">
        <f t="shared" si="54"/>
        <v>0.64</v>
      </c>
      <c r="H465" s="29">
        <f t="shared" si="55"/>
        <v>1.5625</v>
      </c>
      <c r="I465" s="39">
        <f>VLOOKUP(A465,stat,7,0)</f>
        <v>75.81</v>
      </c>
      <c r="J465" s="39">
        <f>VLOOKUP(A465,stat,8,0)</f>
        <v>88.54</v>
      </c>
      <c r="K465" s="39">
        <f t="shared" si="56"/>
        <v>37.905000000000001</v>
      </c>
      <c r="L465" s="39">
        <f t="shared" si="57"/>
        <v>33.561087000000001</v>
      </c>
      <c r="M465" s="40">
        <f t="shared" si="58"/>
        <v>1.04878396875</v>
      </c>
    </row>
    <row r="466" spans="1:13" s="30" customFormat="1" ht="16.5" customHeight="1" x14ac:dyDescent="0.2">
      <c r="A466" s="21" t="s">
        <v>302</v>
      </c>
      <c r="B466" s="21" t="s">
        <v>486</v>
      </c>
      <c r="C466" s="21" t="s">
        <v>487</v>
      </c>
      <c r="D466" s="20">
        <v>145</v>
      </c>
      <c r="E466" s="27">
        <f t="shared" si="52"/>
        <v>81</v>
      </c>
      <c r="F466" s="27">
        <f t="shared" si="53"/>
        <v>24</v>
      </c>
      <c r="G466" s="28">
        <f t="shared" si="54"/>
        <v>0.55862068965517242</v>
      </c>
      <c r="H466" s="29">
        <f t="shared" si="55"/>
        <v>1.7901234567901234</v>
      </c>
      <c r="I466" s="39">
        <f>VLOOKUP(A466,stat,7,0)</f>
        <v>74.540000000000006</v>
      </c>
      <c r="J466" s="39">
        <f>VLOOKUP(A466,stat,8,0)</f>
        <v>90.09</v>
      </c>
      <c r="K466" s="39">
        <f t="shared" si="56"/>
        <v>108.08300000000001</v>
      </c>
      <c r="L466" s="39">
        <f t="shared" si="57"/>
        <v>97.37197470000001</v>
      </c>
      <c r="M466" s="40">
        <f t="shared" si="58"/>
        <v>1.2021231444444445</v>
      </c>
    </row>
    <row r="467" spans="1:13" s="30" customFormat="1" ht="16.5" customHeight="1" x14ac:dyDescent="0.2">
      <c r="A467" s="21" t="s">
        <v>437</v>
      </c>
      <c r="B467" s="21" t="s">
        <v>486</v>
      </c>
      <c r="C467" s="21" t="s">
        <v>487</v>
      </c>
      <c r="D467" s="20">
        <v>165</v>
      </c>
      <c r="E467" s="27">
        <f t="shared" si="52"/>
        <v>92</v>
      </c>
      <c r="F467" s="27">
        <f t="shared" si="53"/>
        <v>27</v>
      </c>
      <c r="G467" s="28">
        <f t="shared" si="54"/>
        <v>0.55757575757575761</v>
      </c>
      <c r="H467" s="29">
        <f t="shared" si="55"/>
        <v>1.7934782608695652</v>
      </c>
      <c r="I467" s="39">
        <f>VLOOKUP(A467,stat,7,0)</f>
        <v>74.67</v>
      </c>
      <c r="J467" s="39">
        <f>VLOOKUP(A467,stat,8,0)</f>
        <v>90.01</v>
      </c>
      <c r="K467" s="39">
        <f t="shared" si="56"/>
        <v>123.20550000000001</v>
      </c>
      <c r="L467" s="39">
        <f t="shared" si="57"/>
        <v>110.89727055000002</v>
      </c>
      <c r="M467" s="40">
        <f t="shared" si="58"/>
        <v>1.2054051146739133</v>
      </c>
    </row>
    <row r="468" spans="1:13" s="30" customFormat="1" ht="16.5" customHeight="1" x14ac:dyDescent="0.2">
      <c r="A468" s="21" t="s">
        <v>303</v>
      </c>
      <c r="B468" s="21" t="s">
        <v>486</v>
      </c>
      <c r="C468" s="21" t="s">
        <v>487</v>
      </c>
      <c r="D468" s="20">
        <v>41</v>
      </c>
      <c r="E468" s="27">
        <f t="shared" si="52"/>
        <v>19</v>
      </c>
      <c r="F468" s="27">
        <f t="shared" si="53"/>
        <v>5</v>
      </c>
      <c r="G468" s="28">
        <f t="shared" si="54"/>
        <v>0.46341463414634149</v>
      </c>
      <c r="H468" s="29">
        <f t="shared" si="55"/>
        <v>2.1578947368421053</v>
      </c>
      <c r="I468" s="39">
        <f>VLOOKUP(A468,stat,7,0)</f>
        <v>79.540000000000006</v>
      </c>
      <c r="J468" s="39">
        <f>VLOOKUP(A468,stat,8,0)</f>
        <v>89</v>
      </c>
      <c r="K468" s="39">
        <f t="shared" si="56"/>
        <v>32.611400000000003</v>
      </c>
      <c r="L468" s="39">
        <f t="shared" si="57"/>
        <v>29.024146000000002</v>
      </c>
      <c r="M468" s="40">
        <f t="shared" si="58"/>
        <v>1.5275866315789475</v>
      </c>
    </row>
    <row r="469" spans="1:13" s="30" customFormat="1" ht="16.5" customHeight="1" x14ac:dyDescent="0.2">
      <c r="A469" s="21" t="s">
        <v>293</v>
      </c>
      <c r="B469" s="21" t="s">
        <v>486</v>
      </c>
      <c r="C469" s="21" t="s">
        <v>487</v>
      </c>
      <c r="D469" s="20">
        <v>315</v>
      </c>
      <c r="E469" s="27">
        <f t="shared" si="52"/>
        <v>142</v>
      </c>
      <c r="F469" s="27">
        <f t="shared" si="53"/>
        <v>42</v>
      </c>
      <c r="G469" s="28">
        <f t="shared" si="54"/>
        <v>0.4507936507936508</v>
      </c>
      <c r="H469" s="29">
        <f t="shared" si="55"/>
        <v>2.2183098591549295</v>
      </c>
      <c r="I469" s="39">
        <f>VLOOKUP(A469,stat,7,0)</f>
        <v>76.239999999999995</v>
      </c>
      <c r="J469" s="39">
        <f>VLOOKUP(A469,stat,8,0)</f>
        <v>87.31</v>
      </c>
      <c r="K469" s="39">
        <f t="shared" si="56"/>
        <v>240.15599999999998</v>
      </c>
      <c r="L469" s="39">
        <f t="shared" si="57"/>
        <v>209.6802036</v>
      </c>
      <c r="M469" s="40">
        <f t="shared" si="58"/>
        <v>1.476621152112676</v>
      </c>
    </row>
    <row r="470" spans="1:13" s="30" customFormat="1" ht="16.5" customHeight="1" x14ac:dyDescent="0.2">
      <c r="A470" s="21" t="s">
        <v>299</v>
      </c>
      <c r="B470" s="21" t="s">
        <v>486</v>
      </c>
      <c r="C470" s="21" t="s">
        <v>487</v>
      </c>
      <c r="D470" s="20">
        <v>295</v>
      </c>
      <c r="E470" s="27">
        <f t="shared" si="52"/>
        <v>39</v>
      </c>
      <c r="F470" s="27">
        <f t="shared" si="53"/>
        <v>11</v>
      </c>
      <c r="G470" s="28">
        <f t="shared" si="54"/>
        <v>0.13220338983050847</v>
      </c>
      <c r="H470" s="29">
        <f t="shared" si="55"/>
        <v>7.5641025641025639</v>
      </c>
      <c r="I470" s="39">
        <f>VLOOKUP(A470,stat,7,0)</f>
        <v>73.62</v>
      </c>
      <c r="J470" s="39">
        <f>VLOOKUP(A470,stat,8,0)</f>
        <v>84.5</v>
      </c>
      <c r="K470" s="39">
        <f t="shared" si="56"/>
        <v>217.179</v>
      </c>
      <c r="L470" s="39">
        <f t="shared" si="57"/>
        <v>183.51625500000003</v>
      </c>
      <c r="M470" s="40">
        <f t="shared" si="58"/>
        <v>4.7055450000000008</v>
      </c>
    </row>
    <row r="471" spans="1:13" ht="16.5" customHeight="1" x14ac:dyDescent="0.2">
      <c r="A471" s="21" t="s">
        <v>290</v>
      </c>
      <c r="B471" s="21" t="s">
        <v>486</v>
      </c>
      <c r="C471" s="21" t="s">
        <v>487</v>
      </c>
      <c r="D471" s="20">
        <v>41</v>
      </c>
      <c r="E471" s="27">
        <f t="shared" si="52"/>
        <v>5</v>
      </c>
      <c r="F471" s="27">
        <f t="shared" si="53"/>
        <v>1</v>
      </c>
      <c r="G471" s="28">
        <f t="shared" si="54"/>
        <v>0.12195121951219512</v>
      </c>
      <c r="H471" s="29">
        <f t="shared" si="55"/>
        <v>8.2000000000000011</v>
      </c>
      <c r="I471" s="39">
        <f>VLOOKUP(A471,stat,7,0)</f>
        <v>70.97</v>
      </c>
      <c r="J471" s="39">
        <f>VLOOKUP(A471,stat,8,0)</f>
        <v>80.22</v>
      </c>
      <c r="K471" s="39">
        <f t="shared" si="56"/>
        <v>29.0977</v>
      </c>
      <c r="L471" s="39">
        <f t="shared" si="57"/>
        <v>23.34217494</v>
      </c>
      <c r="M471" s="40">
        <f t="shared" si="58"/>
        <v>4.6684349879999996</v>
      </c>
    </row>
    <row r="472" spans="1:13" s="30" customFormat="1" ht="16.5" customHeight="1" x14ac:dyDescent="0.2">
      <c r="A472" s="21" t="s">
        <v>301</v>
      </c>
      <c r="B472" s="21" t="s">
        <v>486</v>
      </c>
      <c r="C472" s="21" t="s">
        <v>487</v>
      </c>
      <c r="D472" s="20">
        <v>383</v>
      </c>
      <c r="E472" s="27">
        <f t="shared" si="52"/>
        <v>46</v>
      </c>
      <c r="F472" s="27">
        <f t="shared" si="53"/>
        <v>13</v>
      </c>
      <c r="G472" s="28">
        <f t="shared" si="54"/>
        <v>0.12010443864229765</v>
      </c>
      <c r="H472" s="29">
        <f t="shared" si="55"/>
        <v>8.3260869565217384</v>
      </c>
      <c r="I472" s="39">
        <f>VLOOKUP(A472,stat,7,0)</f>
        <v>71.510000000000005</v>
      </c>
      <c r="J472" s="39">
        <f>VLOOKUP(A472,stat,8,0)</f>
        <v>86.38</v>
      </c>
      <c r="K472" s="39">
        <f t="shared" si="56"/>
        <v>273.88330000000002</v>
      </c>
      <c r="L472" s="39">
        <f t="shared" si="57"/>
        <v>236.58039454000001</v>
      </c>
      <c r="M472" s="40">
        <f t="shared" si="58"/>
        <v>5.1430520552173915</v>
      </c>
    </row>
    <row r="473" spans="1:13" s="30" customFormat="1" ht="16.5" customHeight="1" x14ac:dyDescent="0.2">
      <c r="A473" s="21" t="s">
        <v>296</v>
      </c>
      <c r="B473" s="21" t="s">
        <v>486</v>
      </c>
      <c r="C473" s="21" t="s">
        <v>487</v>
      </c>
      <c r="D473" s="20">
        <v>81</v>
      </c>
      <c r="E473" s="27">
        <f t="shared" si="52"/>
        <v>7</v>
      </c>
      <c r="F473" s="27">
        <f t="shared" si="53"/>
        <v>2</v>
      </c>
      <c r="G473" s="28">
        <f t="shared" si="54"/>
        <v>8.6419753086419748E-2</v>
      </c>
      <c r="H473" s="29">
        <f t="shared" si="55"/>
        <v>11.571428571428573</v>
      </c>
      <c r="I473" s="39">
        <f>VLOOKUP(A473,stat,7,0)</f>
        <v>77.260000000000005</v>
      </c>
      <c r="J473" s="39">
        <f>VLOOKUP(A473,stat,8,0)</f>
        <v>92.19</v>
      </c>
      <c r="K473" s="39">
        <f t="shared" si="56"/>
        <v>62.580600000000004</v>
      </c>
      <c r="L473" s="39">
        <f t="shared" si="57"/>
        <v>57.693055140000006</v>
      </c>
      <c r="M473" s="40">
        <f t="shared" si="58"/>
        <v>8.2418650200000005</v>
      </c>
    </row>
    <row r="474" spans="1:13" s="30" customFormat="1" ht="16.5" customHeight="1" x14ac:dyDescent="0.2">
      <c r="A474" s="21" t="s">
        <v>291</v>
      </c>
      <c r="B474" s="21" t="s">
        <v>486</v>
      </c>
      <c r="C474" s="21" t="s">
        <v>487</v>
      </c>
      <c r="D474" s="20">
        <v>234</v>
      </c>
      <c r="E474" s="27">
        <f t="shared" si="52"/>
        <v>16</v>
      </c>
      <c r="F474" s="27">
        <f t="shared" si="53"/>
        <v>4</v>
      </c>
      <c r="G474" s="28">
        <f t="shared" si="54"/>
        <v>6.8376068376068383E-2</v>
      </c>
      <c r="H474" s="29">
        <f t="shared" si="55"/>
        <v>14.624999999999998</v>
      </c>
      <c r="I474" s="39">
        <f>VLOOKUP(A474,stat,7,0)</f>
        <v>72.900000000000006</v>
      </c>
      <c r="J474" s="39">
        <f>VLOOKUP(A474,stat,8,0)</f>
        <v>84.28</v>
      </c>
      <c r="K474" s="39">
        <f t="shared" si="56"/>
        <v>170.58600000000001</v>
      </c>
      <c r="L474" s="39">
        <f t="shared" si="57"/>
        <v>143.76988080000001</v>
      </c>
      <c r="M474" s="40">
        <f t="shared" si="58"/>
        <v>8.9856175500000006</v>
      </c>
    </row>
    <row r="475" spans="1:13" s="30" customFormat="1" ht="16.5" customHeight="1" x14ac:dyDescent="0.2">
      <c r="A475" s="21" t="s">
        <v>297</v>
      </c>
      <c r="B475" s="21" t="s">
        <v>486</v>
      </c>
      <c r="C475" s="21" t="s">
        <v>487</v>
      </c>
      <c r="D475" s="20">
        <v>18</v>
      </c>
      <c r="E475" s="27">
        <f t="shared" si="52"/>
        <v>1</v>
      </c>
      <c r="F475" s="27">
        <f t="shared" si="53"/>
        <v>0</v>
      </c>
      <c r="G475" s="28">
        <f t="shared" si="54"/>
        <v>5.5555555555555552E-2</v>
      </c>
      <c r="H475" s="29">
        <f t="shared" si="55"/>
        <v>18</v>
      </c>
      <c r="I475" s="39">
        <f>VLOOKUP(A475,stat,7,0)</f>
        <v>76.03</v>
      </c>
      <c r="J475" s="39">
        <f>VLOOKUP(A475,stat,8,0)</f>
        <v>85.8</v>
      </c>
      <c r="K475" s="39">
        <f t="shared" si="56"/>
        <v>13.6854</v>
      </c>
      <c r="L475" s="39">
        <f t="shared" si="57"/>
        <v>11.7420732</v>
      </c>
      <c r="M475" s="40">
        <f t="shared" si="58"/>
        <v>11.7420732</v>
      </c>
    </row>
    <row r="476" spans="1:13" s="30" customFormat="1" ht="16.5" customHeight="1" x14ac:dyDescent="0.2">
      <c r="A476" s="21" t="s">
        <v>292</v>
      </c>
      <c r="B476" s="21" t="s">
        <v>486</v>
      </c>
      <c r="C476" s="21" t="s">
        <v>487</v>
      </c>
      <c r="D476" s="20">
        <v>434</v>
      </c>
      <c r="E476" s="27">
        <f t="shared" si="52"/>
        <v>22</v>
      </c>
      <c r="F476" s="27">
        <f t="shared" si="53"/>
        <v>6</v>
      </c>
      <c r="G476" s="28">
        <f t="shared" si="54"/>
        <v>5.0691244239631339E-2</v>
      </c>
      <c r="H476" s="29">
        <f t="shared" si="55"/>
        <v>19.727272727272727</v>
      </c>
      <c r="I476" s="39">
        <f>VLOOKUP(A476,stat,7,0)</f>
        <v>75.459999999999994</v>
      </c>
      <c r="J476" s="39">
        <f>VLOOKUP(A476,stat,8,0)</f>
        <v>84.32</v>
      </c>
      <c r="K476" s="39">
        <f t="shared" si="56"/>
        <v>327.49639999999994</v>
      </c>
      <c r="L476" s="39">
        <f t="shared" si="57"/>
        <v>276.14496447999989</v>
      </c>
      <c r="M476" s="40">
        <f t="shared" si="58"/>
        <v>12.552043839999994</v>
      </c>
    </row>
    <row r="477" spans="1:13" s="30" customFormat="1" ht="16.5" customHeight="1" x14ac:dyDescent="0.2">
      <c r="A477" s="21" t="s">
        <v>289</v>
      </c>
      <c r="B477" s="21" t="s">
        <v>486</v>
      </c>
      <c r="C477" s="21" t="s">
        <v>487</v>
      </c>
      <c r="D477" s="20">
        <v>36</v>
      </c>
      <c r="E477" s="27">
        <f t="shared" si="52"/>
        <v>1</v>
      </c>
      <c r="F477" s="27">
        <f t="shared" si="53"/>
        <v>0</v>
      </c>
      <c r="G477" s="28">
        <f t="shared" si="54"/>
        <v>2.7777777777777776E-2</v>
      </c>
      <c r="H477" s="29">
        <f t="shared" si="55"/>
        <v>36</v>
      </c>
      <c r="I477" s="39">
        <f>VLOOKUP(A477,stat,7,0)</f>
        <v>77.510000000000005</v>
      </c>
      <c r="J477" s="39">
        <f>VLOOKUP(A477,stat,8,0)</f>
        <v>90.73</v>
      </c>
      <c r="K477" s="39">
        <f t="shared" si="56"/>
        <v>27.903600000000001</v>
      </c>
      <c r="L477" s="39">
        <f t="shared" si="57"/>
        <v>25.31693628</v>
      </c>
      <c r="M477" s="40">
        <f t="shared" si="58"/>
        <v>25.31693628</v>
      </c>
    </row>
    <row r="478" spans="1:13" s="30" customFormat="1" ht="16.5" customHeight="1" x14ac:dyDescent="0.2">
      <c r="A478" s="21" t="s">
        <v>295</v>
      </c>
      <c r="B478" s="21" t="s">
        <v>488</v>
      </c>
      <c r="C478" s="21" t="s">
        <v>489</v>
      </c>
      <c r="D478" s="20">
        <v>115</v>
      </c>
      <c r="E478" s="27">
        <f t="shared" si="52"/>
        <v>132</v>
      </c>
      <c r="F478" s="27">
        <f t="shared" si="53"/>
        <v>39</v>
      </c>
      <c r="G478" s="28">
        <f t="shared" si="54"/>
        <v>1.1478260869565218</v>
      </c>
      <c r="H478" s="29">
        <f t="shared" si="55"/>
        <v>0.87121212121212122</v>
      </c>
      <c r="I478" s="39">
        <f>VLOOKUP(A478,stat,7,0)</f>
        <v>74.63</v>
      </c>
      <c r="J478" s="39">
        <f>VLOOKUP(A478,stat,8,0)</f>
        <v>85.63</v>
      </c>
      <c r="K478" s="39">
        <f t="shared" si="56"/>
        <v>85.824499999999986</v>
      </c>
      <c r="L478" s="39">
        <f t="shared" si="57"/>
        <v>73.491519349999976</v>
      </c>
      <c r="M478" s="40">
        <f t="shared" si="58"/>
        <v>0.55675393446969679</v>
      </c>
    </row>
    <row r="479" spans="1:13" s="30" customFormat="1" ht="16.5" customHeight="1" x14ac:dyDescent="0.2">
      <c r="A479" s="21" t="s">
        <v>304</v>
      </c>
      <c r="B479" s="21" t="s">
        <v>488</v>
      </c>
      <c r="C479" s="21" t="s">
        <v>489</v>
      </c>
      <c r="D479" s="20">
        <v>88</v>
      </c>
      <c r="E479" s="27">
        <f t="shared" si="52"/>
        <v>68</v>
      </c>
      <c r="F479" s="27">
        <f t="shared" si="53"/>
        <v>20</v>
      </c>
      <c r="G479" s="28">
        <f t="shared" si="54"/>
        <v>0.77272727272727271</v>
      </c>
      <c r="H479" s="29">
        <f t="shared" si="55"/>
        <v>1.2941176470588236</v>
      </c>
      <c r="I479" s="39">
        <f>VLOOKUP(A479,stat,7,0)</f>
        <v>74.86</v>
      </c>
      <c r="J479" s="39">
        <f>VLOOKUP(A479,stat,8,0)</f>
        <v>87.63</v>
      </c>
      <c r="K479" s="39">
        <f t="shared" si="56"/>
        <v>65.876800000000003</v>
      </c>
      <c r="L479" s="39">
        <f t="shared" si="57"/>
        <v>57.727839839999994</v>
      </c>
      <c r="M479" s="40">
        <f t="shared" si="58"/>
        <v>0.84893882117647046</v>
      </c>
    </row>
    <row r="480" spans="1:13" s="30" customFormat="1" ht="16.5" customHeight="1" x14ac:dyDescent="0.2">
      <c r="A480" s="21" t="s">
        <v>302</v>
      </c>
      <c r="B480" s="21" t="s">
        <v>488</v>
      </c>
      <c r="C480" s="21" t="s">
        <v>489</v>
      </c>
      <c r="D480" s="20">
        <v>70</v>
      </c>
      <c r="E480" s="27">
        <f t="shared" si="52"/>
        <v>53</v>
      </c>
      <c r="F480" s="27">
        <f t="shared" si="53"/>
        <v>15</v>
      </c>
      <c r="G480" s="28">
        <f t="shared" si="54"/>
        <v>0.75714285714285712</v>
      </c>
      <c r="H480" s="29">
        <f t="shared" si="55"/>
        <v>1.3207547169811322</v>
      </c>
      <c r="I480" s="39">
        <f>VLOOKUP(A480,stat,7,0)</f>
        <v>74.540000000000006</v>
      </c>
      <c r="J480" s="39">
        <f>VLOOKUP(A480,stat,8,0)</f>
        <v>90.09</v>
      </c>
      <c r="K480" s="39">
        <f t="shared" si="56"/>
        <v>52.178000000000004</v>
      </c>
      <c r="L480" s="39">
        <f t="shared" si="57"/>
        <v>47.007160200000008</v>
      </c>
      <c r="M480" s="40">
        <f t="shared" si="58"/>
        <v>0.88692755094339637</v>
      </c>
    </row>
    <row r="481" spans="1:13" s="30" customFormat="1" ht="16.5" customHeight="1" x14ac:dyDescent="0.2">
      <c r="A481" s="21" t="s">
        <v>294</v>
      </c>
      <c r="B481" s="21" t="s">
        <v>488</v>
      </c>
      <c r="C481" s="21" t="s">
        <v>489</v>
      </c>
      <c r="D481" s="20">
        <v>16</v>
      </c>
      <c r="E481" s="27">
        <f t="shared" si="52"/>
        <v>12</v>
      </c>
      <c r="F481" s="27">
        <f t="shared" si="53"/>
        <v>3</v>
      </c>
      <c r="G481" s="28">
        <f t="shared" si="54"/>
        <v>0.75</v>
      </c>
      <c r="H481" s="29">
        <f t="shared" si="55"/>
        <v>1.3333333333333333</v>
      </c>
      <c r="I481" s="39">
        <f>VLOOKUP(A481,stat,7,0)</f>
        <v>79.2</v>
      </c>
      <c r="J481" s="39">
        <f>VLOOKUP(A481,stat,8,0)</f>
        <v>90.3</v>
      </c>
      <c r="K481" s="39">
        <f t="shared" si="56"/>
        <v>12.672000000000001</v>
      </c>
      <c r="L481" s="39">
        <f t="shared" si="57"/>
        <v>11.442816000000001</v>
      </c>
      <c r="M481" s="40">
        <f t="shared" si="58"/>
        <v>0.95356800000000008</v>
      </c>
    </row>
    <row r="482" spans="1:13" s="30" customFormat="1" ht="16.5" customHeight="1" x14ac:dyDescent="0.2">
      <c r="A482" s="21" t="s">
        <v>298</v>
      </c>
      <c r="B482" s="21" t="s">
        <v>488</v>
      </c>
      <c r="C482" s="21" t="s">
        <v>489</v>
      </c>
      <c r="D482" s="20">
        <v>81</v>
      </c>
      <c r="E482" s="27">
        <f t="shared" si="52"/>
        <v>56</v>
      </c>
      <c r="F482" s="27">
        <f t="shared" si="53"/>
        <v>16</v>
      </c>
      <c r="G482" s="28">
        <f t="shared" si="54"/>
        <v>0.69135802469135799</v>
      </c>
      <c r="H482" s="29">
        <f t="shared" si="55"/>
        <v>1.4464285714285716</v>
      </c>
      <c r="I482" s="39">
        <f>VLOOKUP(A482,stat,7,0)</f>
        <v>80.08</v>
      </c>
      <c r="J482" s="39">
        <f>VLOOKUP(A482,stat,8,0)</f>
        <v>88.56</v>
      </c>
      <c r="K482" s="39">
        <f t="shared" si="56"/>
        <v>64.864800000000002</v>
      </c>
      <c r="L482" s="39">
        <f t="shared" si="57"/>
        <v>57.444266880000008</v>
      </c>
      <c r="M482" s="40">
        <f t="shared" si="58"/>
        <v>1.0257904800000002</v>
      </c>
    </row>
    <row r="483" spans="1:13" s="30" customFormat="1" ht="16.5" customHeight="1" x14ac:dyDescent="0.2">
      <c r="A483" s="21" t="s">
        <v>300</v>
      </c>
      <c r="B483" s="21" t="s">
        <v>488</v>
      </c>
      <c r="C483" s="21" t="s">
        <v>489</v>
      </c>
      <c r="D483" s="20">
        <v>17</v>
      </c>
      <c r="E483" s="27">
        <f t="shared" si="52"/>
        <v>9</v>
      </c>
      <c r="F483" s="27">
        <f t="shared" si="53"/>
        <v>2</v>
      </c>
      <c r="G483" s="28">
        <f t="shared" si="54"/>
        <v>0.52941176470588236</v>
      </c>
      <c r="H483" s="29">
        <f t="shared" si="55"/>
        <v>1.8888888888888888</v>
      </c>
      <c r="I483" s="39">
        <f>VLOOKUP(A483,stat,7,0)</f>
        <v>75.81</v>
      </c>
      <c r="J483" s="39">
        <f>VLOOKUP(A483,stat,8,0)</f>
        <v>88.54</v>
      </c>
      <c r="K483" s="39">
        <f t="shared" si="56"/>
        <v>12.887700000000001</v>
      </c>
      <c r="L483" s="39">
        <f t="shared" si="57"/>
        <v>11.41076958</v>
      </c>
      <c r="M483" s="40">
        <f t="shared" si="58"/>
        <v>1.2678632866666666</v>
      </c>
    </row>
    <row r="484" spans="1:13" s="30" customFormat="1" ht="16.5" customHeight="1" x14ac:dyDescent="0.2">
      <c r="A484" s="21" t="s">
        <v>437</v>
      </c>
      <c r="B484" s="21" t="s">
        <v>488</v>
      </c>
      <c r="C484" s="21" t="s">
        <v>489</v>
      </c>
      <c r="D484" s="20">
        <v>97</v>
      </c>
      <c r="E484" s="27">
        <f t="shared" si="52"/>
        <v>50</v>
      </c>
      <c r="F484" s="27">
        <f t="shared" si="53"/>
        <v>15</v>
      </c>
      <c r="G484" s="28">
        <f t="shared" si="54"/>
        <v>0.51546391752577314</v>
      </c>
      <c r="H484" s="29">
        <f t="shared" si="55"/>
        <v>1.9400000000000002</v>
      </c>
      <c r="I484" s="39">
        <f>VLOOKUP(A484,stat,7,0)</f>
        <v>74.67</v>
      </c>
      <c r="J484" s="39">
        <f>VLOOKUP(A484,stat,8,0)</f>
        <v>90.01</v>
      </c>
      <c r="K484" s="39">
        <f t="shared" si="56"/>
        <v>72.429900000000004</v>
      </c>
      <c r="L484" s="39">
        <f t="shared" si="57"/>
        <v>65.194152990000006</v>
      </c>
      <c r="M484" s="40">
        <f t="shared" si="58"/>
        <v>1.3038830598000002</v>
      </c>
    </row>
    <row r="485" spans="1:13" s="30" customFormat="1" ht="16.5" customHeight="1" x14ac:dyDescent="0.2">
      <c r="A485" s="21" t="s">
        <v>303</v>
      </c>
      <c r="B485" s="21" t="s">
        <v>488</v>
      </c>
      <c r="C485" s="21" t="s">
        <v>489</v>
      </c>
      <c r="D485" s="20">
        <v>31</v>
      </c>
      <c r="E485" s="27">
        <f t="shared" si="52"/>
        <v>11</v>
      </c>
      <c r="F485" s="27">
        <f t="shared" si="53"/>
        <v>3</v>
      </c>
      <c r="G485" s="28">
        <f t="shared" si="54"/>
        <v>0.35483870967741937</v>
      </c>
      <c r="H485" s="29">
        <f t="shared" si="55"/>
        <v>2.8181818181818179</v>
      </c>
      <c r="I485" s="39">
        <f>VLOOKUP(A485,stat,7,0)</f>
        <v>79.540000000000006</v>
      </c>
      <c r="J485" s="39">
        <f>VLOOKUP(A485,stat,8,0)</f>
        <v>89</v>
      </c>
      <c r="K485" s="39">
        <f t="shared" si="56"/>
        <v>24.657400000000003</v>
      </c>
      <c r="L485" s="39">
        <f t="shared" si="57"/>
        <v>21.945086</v>
      </c>
      <c r="M485" s="40">
        <f t="shared" si="58"/>
        <v>1.9950078181818183</v>
      </c>
    </row>
    <row r="486" spans="1:13" s="30" customFormat="1" ht="16.5" customHeight="1" x14ac:dyDescent="0.2">
      <c r="A486" s="21" t="s">
        <v>291</v>
      </c>
      <c r="B486" s="21" t="s">
        <v>488</v>
      </c>
      <c r="C486" s="21" t="s">
        <v>489</v>
      </c>
      <c r="D486" s="20">
        <v>77</v>
      </c>
      <c r="E486" s="27">
        <f t="shared" si="52"/>
        <v>27</v>
      </c>
      <c r="F486" s="27">
        <f t="shared" si="53"/>
        <v>8</v>
      </c>
      <c r="G486" s="28">
        <f t="shared" si="54"/>
        <v>0.35064935064935066</v>
      </c>
      <c r="H486" s="29">
        <f t="shared" si="55"/>
        <v>2.8518518518518516</v>
      </c>
      <c r="I486" s="39">
        <f>VLOOKUP(A486,stat,7,0)</f>
        <v>72.900000000000006</v>
      </c>
      <c r="J486" s="39">
        <f>VLOOKUP(A486,stat,8,0)</f>
        <v>84.28</v>
      </c>
      <c r="K486" s="39">
        <f t="shared" si="56"/>
        <v>56.133000000000003</v>
      </c>
      <c r="L486" s="39">
        <f t="shared" si="57"/>
        <v>47.308892400000005</v>
      </c>
      <c r="M486" s="40">
        <f t="shared" si="58"/>
        <v>1.7521812000000001</v>
      </c>
    </row>
    <row r="487" spans="1:13" s="30" customFormat="1" ht="16.5" customHeight="1" x14ac:dyDescent="0.2">
      <c r="A487" s="21" t="s">
        <v>438</v>
      </c>
      <c r="B487" s="21" t="s">
        <v>488</v>
      </c>
      <c r="C487" s="21" t="s">
        <v>489</v>
      </c>
      <c r="D487" s="20">
        <v>13</v>
      </c>
      <c r="E487" s="27">
        <f t="shared" si="52"/>
        <v>4</v>
      </c>
      <c r="F487" s="27">
        <f t="shared" si="53"/>
        <v>1</v>
      </c>
      <c r="G487" s="28">
        <f t="shared" si="54"/>
        <v>0.30769230769230771</v>
      </c>
      <c r="H487" s="29">
        <f t="shared" si="55"/>
        <v>3.25</v>
      </c>
      <c r="I487" s="39">
        <f>VLOOKUP(A487,stat,7,0)</f>
        <v>80.31</v>
      </c>
      <c r="J487" s="39">
        <f>VLOOKUP(A487,stat,8,0)</f>
        <v>92.25</v>
      </c>
      <c r="K487" s="39">
        <f t="shared" si="56"/>
        <v>10.440300000000001</v>
      </c>
      <c r="L487" s="39">
        <f t="shared" si="57"/>
        <v>9.6311767500000016</v>
      </c>
      <c r="M487" s="40">
        <f t="shared" si="58"/>
        <v>2.4077941875000004</v>
      </c>
    </row>
    <row r="488" spans="1:13" s="30" customFormat="1" ht="16.5" customHeight="1" x14ac:dyDescent="0.2">
      <c r="A488" s="21" t="s">
        <v>301</v>
      </c>
      <c r="B488" s="21" t="s">
        <v>488</v>
      </c>
      <c r="C488" s="21" t="s">
        <v>489</v>
      </c>
      <c r="D488" s="20">
        <v>158</v>
      </c>
      <c r="E488" s="27">
        <f t="shared" si="52"/>
        <v>39</v>
      </c>
      <c r="F488" s="27">
        <f t="shared" si="53"/>
        <v>11</v>
      </c>
      <c r="G488" s="28">
        <f t="shared" si="54"/>
        <v>0.24683544303797469</v>
      </c>
      <c r="H488" s="29">
        <f t="shared" si="55"/>
        <v>4.0512820512820511</v>
      </c>
      <c r="I488" s="39">
        <f>VLOOKUP(A488,stat,7,0)</f>
        <v>71.510000000000005</v>
      </c>
      <c r="J488" s="39">
        <f>VLOOKUP(A488,stat,8,0)</f>
        <v>86.38</v>
      </c>
      <c r="K488" s="39">
        <f t="shared" si="56"/>
        <v>112.9858</v>
      </c>
      <c r="L488" s="39">
        <f t="shared" si="57"/>
        <v>97.59713404</v>
      </c>
      <c r="M488" s="40">
        <f t="shared" si="58"/>
        <v>2.5024906164102565</v>
      </c>
    </row>
    <row r="489" spans="1:13" s="30" customFormat="1" ht="16.5" customHeight="1" x14ac:dyDescent="0.2">
      <c r="A489" s="21" t="s">
        <v>293</v>
      </c>
      <c r="B489" s="21" t="s">
        <v>488</v>
      </c>
      <c r="C489" s="21" t="s">
        <v>489</v>
      </c>
      <c r="D489" s="20">
        <v>71</v>
      </c>
      <c r="E489" s="27">
        <f t="shared" si="52"/>
        <v>16</v>
      </c>
      <c r="F489" s="27">
        <f t="shared" si="53"/>
        <v>4</v>
      </c>
      <c r="G489" s="28">
        <f t="shared" si="54"/>
        <v>0.22535211267605634</v>
      </c>
      <c r="H489" s="29">
        <f t="shared" si="55"/>
        <v>4.4375</v>
      </c>
      <c r="I489" s="39">
        <f>VLOOKUP(A489,stat,7,0)</f>
        <v>76.239999999999995</v>
      </c>
      <c r="J489" s="39">
        <f>VLOOKUP(A489,stat,8,0)</f>
        <v>87.31</v>
      </c>
      <c r="K489" s="39">
        <f t="shared" si="56"/>
        <v>54.130400000000002</v>
      </c>
      <c r="L489" s="39">
        <f t="shared" si="57"/>
        <v>47.261252240000005</v>
      </c>
      <c r="M489" s="40">
        <f t="shared" si="58"/>
        <v>2.9538282650000003</v>
      </c>
    </row>
    <row r="490" spans="1:13" s="30" customFormat="1" ht="16.5" customHeight="1" x14ac:dyDescent="0.2">
      <c r="A490" s="21" t="s">
        <v>289</v>
      </c>
      <c r="B490" s="21" t="s">
        <v>488</v>
      </c>
      <c r="C490" s="21" t="s">
        <v>489</v>
      </c>
      <c r="D490" s="20">
        <v>56</v>
      </c>
      <c r="E490" s="27">
        <f t="shared" si="52"/>
        <v>9</v>
      </c>
      <c r="F490" s="27">
        <f t="shared" si="53"/>
        <v>2</v>
      </c>
      <c r="G490" s="28">
        <f t="shared" si="54"/>
        <v>0.16071428571428573</v>
      </c>
      <c r="H490" s="29">
        <f t="shared" si="55"/>
        <v>6.2222222222222214</v>
      </c>
      <c r="I490" s="39">
        <f>VLOOKUP(A490,stat,7,0)</f>
        <v>77.510000000000005</v>
      </c>
      <c r="J490" s="39">
        <f>VLOOKUP(A490,stat,8,0)</f>
        <v>90.73</v>
      </c>
      <c r="K490" s="39">
        <f t="shared" si="56"/>
        <v>43.405600000000007</v>
      </c>
      <c r="L490" s="39">
        <f t="shared" si="57"/>
        <v>39.381900880000011</v>
      </c>
      <c r="M490" s="40">
        <f t="shared" si="58"/>
        <v>4.375766764444446</v>
      </c>
    </row>
    <row r="491" spans="1:13" s="30" customFormat="1" ht="16.5" customHeight="1" x14ac:dyDescent="0.2">
      <c r="A491" s="21" t="s">
        <v>292</v>
      </c>
      <c r="B491" s="21" t="s">
        <v>488</v>
      </c>
      <c r="C491" s="21" t="s">
        <v>489</v>
      </c>
      <c r="D491" s="20">
        <v>220</v>
      </c>
      <c r="E491" s="27">
        <f t="shared" si="52"/>
        <v>31</v>
      </c>
      <c r="F491" s="27">
        <f t="shared" si="53"/>
        <v>9</v>
      </c>
      <c r="G491" s="28">
        <f t="shared" si="54"/>
        <v>0.1409090909090909</v>
      </c>
      <c r="H491" s="29">
        <f t="shared" si="55"/>
        <v>7.0967741935483879</v>
      </c>
      <c r="I491" s="39">
        <f>VLOOKUP(A491,stat,7,0)</f>
        <v>75.459999999999994</v>
      </c>
      <c r="J491" s="39">
        <f>VLOOKUP(A491,stat,8,0)</f>
        <v>84.32</v>
      </c>
      <c r="K491" s="39">
        <f t="shared" si="56"/>
        <v>166.01199999999997</v>
      </c>
      <c r="L491" s="39">
        <f t="shared" si="57"/>
        <v>139.98131839999996</v>
      </c>
      <c r="M491" s="40">
        <f t="shared" si="58"/>
        <v>4.5155263999999988</v>
      </c>
    </row>
    <row r="492" spans="1:13" s="30" customFormat="1" ht="16.5" customHeight="1" x14ac:dyDescent="0.2">
      <c r="A492" s="21" t="s">
        <v>296</v>
      </c>
      <c r="B492" s="21" t="s">
        <v>488</v>
      </c>
      <c r="C492" s="21" t="s">
        <v>489</v>
      </c>
      <c r="D492" s="20">
        <v>61</v>
      </c>
      <c r="E492" s="27">
        <f t="shared" si="52"/>
        <v>8</v>
      </c>
      <c r="F492" s="27">
        <f t="shared" si="53"/>
        <v>2</v>
      </c>
      <c r="G492" s="28">
        <f t="shared" si="54"/>
        <v>0.13114754098360656</v>
      </c>
      <c r="H492" s="29">
        <f t="shared" si="55"/>
        <v>7.625</v>
      </c>
      <c r="I492" s="39">
        <f>VLOOKUP(A492,stat,7,0)</f>
        <v>77.260000000000005</v>
      </c>
      <c r="J492" s="39">
        <f>VLOOKUP(A492,stat,8,0)</f>
        <v>92.19</v>
      </c>
      <c r="K492" s="39">
        <f t="shared" si="56"/>
        <v>47.128600000000006</v>
      </c>
      <c r="L492" s="39">
        <f t="shared" si="57"/>
        <v>43.447856340000008</v>
      </c>
      <c r="M492" s="40">
        <f t="shared" si="58"/>
        <v>5.4309820425000011</v>
      </c>
    </row>
    <row r="493" spans="1:13" s="30" customFormat="1" ht="16.5" customHeight="1" x14ac:dyDescent="0.2">
      <c r="A493" s="21" t="s">
        <v>299</v>
      </c>
      <c r="B493" s="21" t="s">
        <v>488</v>
      </c>
      <c r="C493" s="21" t="s">
        <v>489</v>
      </c>
      <c r="D493" s="20">
        <v>141</v>
      </c>
      <c r="E493" s="27">
        <f t="shared" si="52"/>
        <v>18</v>
      </c>
      <c r="F493" s="27">
        <f t="shared" si="53"/>
        <v>5</v>
      </c>
      <c r="G493" s="28">
        <f t="shared" si="54"/>
        <v>0.1276595744680851</v>
      </c>
      <c r="H493" s="29">
        <f t="shared" si="55"/>
        <v>7.8333333333333339</v>
      </c>
      <c r="I493" s="39">
        <f>VLOOKUP(A493,stat,7,0)</f>
        <v>73.62</v>
      </c>
      <c r="J493" s="39">
        <f>VLOOKUP(A493,stat,8,0)</f>
        <v>84.5</v>
      </c>
      <c r="K493" s="39">
        <f t="shared" si="56"/>
        <v>103.80419999999999</v>
      </c>
      <c r="L493" s="39">
        <f t="shared" si="57"/>
        <v>87.714548999999991</v>
      </c>
      <c r="M493" s="40">
        <f t="shared" si="58"/>
        <v>4.8730304999999996</v>
      </c>
    </row>
    <row r="494" spans="1:13" s="30" customFormat="1" ht="16.5" customHeight="1" x14ac:dyDescent="0.2">
      <c r="A494" s="21" t="s">
        <v>290</v>
      </c>
      <c r="B494" s="21" t="s">
        <v>488</v>
      </c>
      <c r="C494" s="21" t="s">
        <v>489</v>
      </c>
      <c r="D494" s="20">
        <v>12</v>
      </c>
      <c r="E494" s="27">
        <f t="shared" si="52"/>
        <v>1</v>
      </c>
      <c r="F494" s="27">
        <f t="shared" si="53"/>
        <v>0</v>
      </c>
      <c r="G494" s="28">
        <f t="shared" si="54"/>
        <v>8.3333333333333329E-2</v>
      </c>
      <c r="H494" s="29">
        <f t="shared" si="55"/>
        <v>12</v>
      </c>
      <c r="I494" s="39">
        <f>VLOOKUP(A494,stat,7,0)</f>
        <v>70.97</v>
      </c>
      <c r="J494" s="39">
        <f>VLOOKUP(A494,stat,8,0)</f>
        <v>80.22</v>
      </c>
      <c r="K494" s="39">
        <f t="shared" si="56"/>
        <v>8.5163999999999991</v>
      </c>
      <c r="L494" s="39">
        <f t="shared" si="57"/>
        <v>6.8318560799999988</v>
      </c>
      <c r="M494" s="40">
        <f t="shared" si="58"/>
        <v>6.8318560799999988</v>
      </c>
    </row>
    <row r="495" spans="1:13" s="30" customFormat="1" ht="16.5" customHeight="1" x14ac:dyDescent="0.2">
      <c r="A495" s="21" t="s">
        <v>296</v>
      </c>
      <c r="B495" s="21" t="s">
        <v>544</v>
      </c>
      <c r="C495" s="21" t="s">
        <v>545</v>
      </c>
      <c r="D495" s="20">
        <v>1</v>
      </c>
      <c r="E495" s="27">
        <f t="shared" si="52"/>
        <v>3</v>
      </c>
      <c r="F495" s="27">
        <f t="shared" si="53"/>
        <v>0</v>
      </c>
      <c r="G495" s="28">
        <f t="shared" si="54"/>
        <v>3</v>
      </c>
      <c r="H495" s="29">
        <f t="shared" si="55"/>
        <v>0.33333333333333331</v>
      </c>
      <c r="I495" s="39">
        <f>VLOOKUP(A495,stat,7,0)</f>
        <v>77.260000000000005</v>
      </c>
      <c r="J495" s="39">
        <f>VLOOKUP(A495,stat,8,0)</f>
        <v>92.19</v>
      </c>
      <c r="K495" s="39">
        <f t="shared" si="56"/>
        <v>0.77260000000000006</v>
      </c>
      <c r="L495" s="39">
        <f t="shared" si="57"/>
        <v>0.71225994000000004</v>
      </c>
      <c r="M495" s="40">
        <f t="shared" si="58"/>
        <v>0.23741998</v>
      </c>
    </row>
    <row r="496" spans="1:13" s="30" customFormat="1" ht="16.5" customHeight="1" x14ac:dyDescent="0.2">
      <c r="A496" s="21" t="s">
        <v>300</v>
      </c>
      <c r="B496" s="21" t="s">
        <v>544</v>
      </c>
      <c r="C496" s="21" t="s">
        <v>545</v>
      </c>
      <c r="D496" s="20">
        <v>1</v>
      </c>
      <c r="E496" s="27">
        <f t="shared" si="52"/>
        <v>3</v>
      </c>
      <c r="F496" s="27">
        <f t="shared" si="53"/>
        <v>0</v>
      </c>
      <c r="G496" s="28">
        <f t="shared" si="54"/>
        <v>3</v>
      </c>
      <c r="H496" s="29">
        <f t="shared" si="55"/>
        <v>0.33333333333333331</v>
      </c>
      <c r="I496" s="39">
        <f>VLOOKUP(A496,stat,7,0)</f>
        <v>75.81</v>
      </c>
      <c r="J496" s="39">
        <f>VLOOKUP(A496,stat,8,0)</f>
        <v>88.54</v>
      </c>
      <c r="K496" s="39">
        <f t="shared" si="56"/>
        <v>0.7581</v>
      </c>
      <c r="L496" s="39">
        <f t="shared" si="57"/>
        <v>0.67122174000000001</v>
      </c>
      <c r="M496" s="40">
        <f t="shared" si="58"/>
        <v>0.22374057999999999</v>
      </c>
    </row>
    <row r="497" spans="1:13" s="30" customFormat="1" ht="16.5" customHeight="1" x14ac:dyDescent="0.2">
      <c r="A497" s="21" t="s">
        <v>302</v>
      </c>
      <c r="B497" s="21" t="s">
        <v>544</v>
      </c>
      <c r="C497" s="21" t="s">
        <v>545</v>
      </c>
      <c r="D497" s="20">
        <v>1</v>
      </c>
      <c r="E497" s="27">
        <f t="shared" si="52"/>
        <v>2</v>
      </c>
      <c r="F497" s="27">
        <f t="shared" si="53"/>
        <v>0</v>
      </c>
      <c r="G497" s="28">
        <f t="shared" si="54"/>
        <v>2</v>
      </c>
      <c r="H497" s="29">
        <f t="shared" si="55"/>
        <v>0.5</v>
      </c>
      <c r="I497" s="39">
        <f>VLOOKUP(A497,stat,7,0)</f>
        <v>74.540000000000006</v>
      </c>
      <c r="J497" s="39">
        <f>VLOOKUP(A497,stat,8,0)</f>
        <v>90.09</v>
      </c>
      <c r="K497" s="39">
        <f t="shared" si="56"/>
        <v>0.74540000000000006</v>
      </c>
      <c r="L497" s="39">
        <f t="shared" si="57"/>
        <v>0.67153086000000006</v>
      </c>
      <c r="M497" s="40">
        <f t="shared" si="58"/>
        <v>0.33576543000000003</v>
      </c>
    </row>
    <row r="498" spans="1:13" s="30" customFormat="1" ht="16.5" customHeight="1" x14ac:dyDescent="0.2">
      <c r="A498" s="21" t="s">
        <v>294</v>
      </c>
      <c r="B498" s="21" t="s">
        <v>544</v>
      </c>
      <c r="C498" s="21" t="s">
        <v>545</v>
      </c>
      <c r="D498" s="20">
        <v>7</v>
      </c>
      <c r="E498" s="27">
        <f t="shared" si="52"/>
        <v>11</v>
      </c>
      <c r="F498" s="27">
        <f t="shared" si="53"/>
        <v>3</v>
      </c>
      <c r="G498" s="28">
        <f t="shared" si="54"/>
        <v>1.5714285714285714</v>
      </c>
      <c r="H498" s="29">
        <f t="shared" si="55"/>
        <v>0.63636363636363635</v>
      </c>
      <c r="I498" s="39">
        <f>VLOOKUP(A498,stat,7,0)</f>
        <v>79.2</v>
      </c>
      <c r="J498" s="39">
        <f>VLOOKUP(A498,stat,8,0)</f>
        <v>90.3</v>
      </c>
      <c r="K498" s="39">
        <f t="shared" si="56"/>
        <v>5.5439999999999996</v>
      </c>
      <c r="L498" s="39">
        <f t="shared" si="57"/>
        <v>5.0062319999999998</v>
      </c>
      <c r="M498" s="40">
        <f t="shared" si="58"/>
        <v>0.45511199999999996</v>
      </c>
    </row>
    <row r="499" spans="1:13" s="30" customFormat="1" ht="16.5" customHeight="1" x14ac:dyDescent="0.2">
      <c r="A499" s="21" t="s">
        <v>290</v>
      </c>
      <c r="B499" s="21" t="s">
        <v>544</v>
      </c>
      <c r="C499" s="21" t="s">
        <v>545</v>
      </c>
      <c r="D499" s="20">
        <v>2</v>
      </c>
      <c r="E499" s="27">
        <f t="shared" si="52"/>
        <v>3</v>
      </c>
      <c r="F499" s="27">
        <f t="shared" si="53"/>
        <v>0</v>
      </c>
      <c r="G499" s="28">
        <f t="shared" si="54"/>
        <v>1.5</v>
      </c>
      <c r="H499" s="29">
        <f t="shared" si="55"/>
        <v>0.66666666666666663</v>
      </c>
      <c r="I499" s="39">
        <f>VLOOKUP(A499,stat,7,0)</f>
        <v>70.97</v>
      </c>
      <c r="J499" s="39">
        <f>VLOOKUP(A499,stat,8,0)</f>
        <v>80.22</v>
      </c>
      <c r="K499" s="39">
        <f t="shared" si="56"/>
        <v>1.4194</v>
      </c>
      <c r="L499" s="39">
        <f t="shared" si="57"/>
        <v>1.13864268</v>
      </c>
      <c r="M499" s="40">
        <f t="shared" si="58"/>
        <v>0.37954756000000001</v>
      </c>
    </row>
    <row r="500" spans="1:13" s="30" customFormat="1" ht="16.5" customHeight="1" x14ac:dyDescent="0.2">
      <c r="A500" s="21" t="s">
        <v>291</v>
      </c>
      <c r="B500" s="21" t="s">
        <v>544</v>
      </c>
      <c r="C500" s="21" t="s">
        <v>545</v>
      </c>
      <c r="D500" s="20">
        <v>7</v>
      </c>
      <c r="E500" s="27">
        <f t="shared" si="52"/>
        <v>7</v>
      </c>
      <c r="F500" s="27">
        <f t="shared" si="53"/>
        <v>2</v>
      </c>
      <c r="G500" s="28">
        <f t="shared" si="54"/>
        <v>1</v>
      </c>
      <c r="H500" s="29">
        <f t="shared" si="55"/>
        <v>1</v>
      </c>
      <c r="I500" s="39">
        <f>VLOOKUP(A500,stat,7,0)</f>
        <v>72.900000000000006</v>
      </c>
      <c r="J500" s="39">
        <f>VLOOKUP(A500,stat,8,0)</f>
        <v>84.28</v>
      </c>
      <c r="K500" s="39">
        <f t="shared" si="56"/>
        <v>5.1030000000000006</v>
      </c>
      <c r="L500" s="39">
        <f t="shared" si="57"/>
        <v>4.3008084000000011</v>
      </c>
      <c r="M500" s="40">
        <f t="shared" si="58"/>
        <v>0.6144012000000002</v>
      </c>
    </row>
    <row r="501" spans="1:13" s="30" customFormat="1" ht="16.5" customHeight="1" x14ac:dyDescent="0.2">
      <c r="A501" s="21" t="s">
        <v>299</v>
      </c>
      <c r="B501" s="21" t="s">
        <v>544</v>
      </c>
      <c r="C501" s="21" t="s">
        <v>545</v>
      </c>
      <c r="D501" s="20">
        <v>1</v>
      </c>
      <c r="E501" s="27">
        <f t="shared" si="52"/>
        <v>1</v>
      </c>
      <c r="F501" s="27">
        <f t="shared" si="53"/>
        <v>0</v>
      </c>
      <c r="G501" s="28">
        <f t="shared" si="54"/>
        <v>1</v>
      </c>
      <c r="H501" s="29">
        <f t="shared" si="55"/>
        <v>1</v>
      </c>
      <c r="I501" s="39">
        <f>VLOOKUP(A501,stat,7,0)</f>
        <v>73.62</v>
      </c>
      <c r="J501" s="39">
        <f>VLOOKUP(A501,stat,8,0)</f>
        <v>84.5</v>
      </c>
      <c r="K501" s="39">
        <f t="shared" si="56"/>
        <v>0.73620000000000008</v>
      </c>
      <c r="L501" s="39">
        <f t="shared" si="57"/>
        <v>0.62208900000000011</v>
      </c>
      <c r="M501" s="40">
        <f t="shared" si="58"/>
        <v>0.62208900000000011</v>
      </c>
    </row>
    <row r="502" spans="1:13" s="30" customFormat="1" ht="16.5" customHeight="1" x14ac:dyDescent="0.2">
      <c r="A502" s="21" t="s">
        <v>301</v>
      </c>
      <c r="B502" s="21" t="s">
        <v>544</v>
      </c>
      <c r="C502" s="21" t="s">
        <v>545</v>
      </c>
      <c r="D502" s="20">
        <v>31</v>
      </c>
      <c r="E502" s="27">
        <f t="shared" si="52"/>
        <v>23</v>
      </c>
      <c r="F502" s="27">
        <f t="shared" si="53"/>
        <v>6</v>
      </c>
      <c r="G502" s="28">
        <f t="shared" si="54"/>
        <v>0.74193548387096775</v>
      </c>
      <c r="H502" s="29">
        <f t="shared" si="55"/>
        <v>1.3478260869565217</v>
      </c>
      <c r="I502" s="39">
        <f>VLOOKUP(A502,stat,7,0)</f>
        <v>71.510000000000005</v>
      </c>
      <c r="J502" s="39">
        <f>VLOOKUP(A502,stat,8,0)</f>
        <v>86.38</v>
      </c>
      <c r="K502" s="39">
        <f t="shared" si="56"/>
        <v>22.168099999999999</v>
      </c>
      <c r="L502" s="39">
        <f t="shared" si="57"/>
        <v>19.148804779999999</v>
      </c>
      <c r="M502" s="40">
        <f t="shared" si="58"/>
        <v>0.83255672956521731</v>
      </c>
    </row>
    <row r="503" spans="1:13" s="30" customFormat="1" ht="16.5" customHeight="1" x14ac:dyDescent="0.2">
      <c r="A503" s="21" t="s">
        <v>293</v>
      </c>
      <c r="B503" s="21" t="s">
        <v>544</v>
      </c>
      <c r="C503" s="21" t="s">
        <v>545</v>
      </c>
      <c r="D503" s="20">
        <v>3</v>
      </c>
      <c r="E503" s="27">
        <f t="shared" si="52"/>
        <v>1</v>
      </c>
      <c r="F503" s="27">
        <f t="shared" si="53"/>
        <v>0</v>
      </c>
      <c r="G503" s="28">
        <f t="shared" si="54"/>
        <v>0.33333333333333331</v>
      </c>
      <c r="H503" s="29">
        <f t="shared" si="55"/>
        <v>3</v>
      </c>
      <c r="I503" s="39">
        <f>VLOOKUP(A503,stat,7,0)</f>
        <v>76.239999999999995</v>
      </c>
      <c r="J503" s="39">
        <f>VLOOKUP(A503,stat,8,0)</f>
        <v>87.31</v>
      </c>
      <c r="K503" s="39">
        <f t="shared" si="56"/>
        <v>2.2871999999999999</v>
      </c>
      <c r="L503" s="39">
        <f t="shared" si="57"/>
        <v>1.9969543199999997</v>
      </c>
      <c r="M503" s="40">
        <f t="shared" si="58"/>
        <v>1.9969543199999997</v>
      </c>
    </row>
    <row r="504" spans="1:13" s="30" customFormat="1" ht="16.5" customHeight="1" x14ac:dyDescent="0.2">
      <c r="A504" s="21" t="s">
        <v>437</v>
      </c>
      <c r="B504" s="21" t="s">
        <v>544</v>
      </c>
      <c r="C504" s="21" t="s">
        <v>545</v>
      </c>
      <c r="D504" s="31"/>
      <c r="E504" s="27">
        <f t="shared" si="52"/>
        <v>1</v>
      </c>
      <c r="F504" s="27">
        <f t="shared" si="53"/>
        <v>0</v>
      </c>
      <c r="G504" s="28" t="e">
        <f t="shared" si="54"/>
        <v>#DIV/0!</v>
      </c>
      <c r="H504" s="29" t="e">
        <f t="shared" si="55"/>
        <v>#DIV/0!</v>
      </c>
      <c r="I504" s="39">
        <f>VLOOKUP(A504,stat,7,0)</f>
        <v>74.67</v>
      </c>
      <c r="J504" s="39">
        <f>VLOOKUP(A504,stat,8,0)</f>
        <v>90.01</v>
      </c>
      <c r="K504" s="39">
        <f t="shared" si="56"/>
        <v>0</v>
      </c>
      <c r="L504" s="39">
        <f t="shared" si="57"/>
        <v>0</v>
      </c>
      <c r="M504" s="40">
        <f t="shared" si="58"/>
        <v>0</v>
      </c>
    </row>
    <row r="505" spans="1:13" s="30" customFormat="1" ht="16.5" customHeight="1" x14ac:dyDescent="0.2">
      <c r="A505" s="21" t="s">
        <v>297</v>
      </c>
      <c r="B505" s="21" t="s">
        <v>544</v>
      </c>
      <c r="C505" s="21" t="s">
        <v>545</v>
      </c>
      <c r="D505" s="31"/>
      <c r="E505" s="27">
        <f t="shared" si="52"/>
        <v>1</v>
      </c>
      <c r="F505" s="27">
        <f t="shared" si="53"/>
        <v>0</v>
      </c>
      <c r="G505" s="28" t="e">
        <f t="shared" si="54"/>
        <v>#DIV/0!</v>
      </c>
      <c r="H505" s="29" t="e">
        <f t="shared" si="55"/>
        <v>#DIV/0!</v>
      </c>
      <c r="I505" s="39">
        <f>VLOOKUP(A505,stat,7,0)</f>
        <v>76.03</v>
      </c>
      <c r="J505" s="39">
        <f>VLOOKUP(A505,stat,8,0)</f>
        <v>85.8</v>
      </c>
      <c r="K505" s="39">
        <f t="shared" si="56"/>
        <v>0</v>
      </c>
      <c r="L505" s="39">
        <f t="shared" si="57"/>
        <v>0</v>
      </c>
      <c r="M505" s="40">
        <f t="shared" si="58"/>
        <v>0</v>
      </c>
    </row>
    <row r="506" spans="1:13" s="30" customFormat="1" ht="16.5" customHeight="1" x14ac:dyDescent="0.2">
      <c r="A506" s="21" t="s">
        <v>304</v>
      </c>
      <c r="B506" s="21" t="s">
        <v>544</v>
      </c>
      <c r="C506" s="21" t="s">
        <v>545</v>
      </c>
      <c r="D506" s="31"/>
      <c r="E506" s="27">
        <f t="shared" si="52"/>
        <v>2</v>
      </c>
      <c r="F506" s="27">
        <f t="shared" si="53"/>
        <v>0</v>
      </c>
      <c r="G506" s="28" t="e">
        <f t="shared" si="54"/>
        <v>#DIV/0!</v>
      </c>
      <c r="H506" s="29" t="e">
        <f t="shared" si="55"/>
        <v>#DIV/0!</v>
      </c>
      <c r="I506" s="39">
        <f>VLOOKUP(A506,stat,7,0)</f>
        <v>74.86</v>
      </c>
      <c r="J506" s="39">
        <f>VLOOKUP(A506,stat,8,0)</f>
        <v>87.63</v>
      </c>
      <c r="K506" s="39">
        <f t="shared" si="56"/>
        <v>0</v>
      </c>
      <c r="L506" s="39">
        <f t="shared" si="57"/>
        <v>0</v>
      </c>
      <c r="M506" s="40">
        <f t="shared" si="58"/>
        <v>0</v>
      </c>
    </row>
    <row r="507" spans="1:13" s="30" customFormat="1" ht="16.5" customHeight="1" x14ac:dyDescent="0.2">
      <c r="A507" s="21" t="s">
        <v>294</v>
      </c>
      <c r="B507" s="21" t="s">
        <v>622</v>
      </c>
      <c r="C507" s="21" t="s">
        <v>623</v>
      </c>
      <c r="D507" s="20">
        <v>1</v>
      </c>
      <c r="E507" s="27">
        <f t="shared" si="52"/>
        <v>3</v>
      </c>
      <c r="F507" s="27">
        <f t="shared" si="53"/>
        <v>0</v>
      </c>
      <c r="G507" s="28">
        <f t="shared" si="54"/>
        <v>3</v>
      </c>
      <c r="H507" s="29">
        <f t="shared" si="55"/>
        <v>0.33333333333333331</v>
      </c>
      <c r="I507" s="39">
        <f>VLOOKUP(A507,stat,7,0)</f>
        <v>79.2</v>
      </c>
      <c r="J507" s="39">
        <f>VLOOKUP(A507,stat,8,0)</f>
        <v>90.3</v>
      </c>
      <c r="K507" s="39">
        <f t="shared" si="56"/>
        <v>0.79200000000000004</v>
      </c>
      <c r="L507" s="39">
        <f t="shared" si="57"/>
        <v>0.71517600000000003</v>
      </c>
      <c r="M507" s="40">
        <f t="shared" si="58"/>
        <v>0.23839200000000002</v>
      </c>
    </row>
    <row r="508" spans="1:13" s="30" customFormat="1" ht="16.5" customHeight="1" x14ac:dyDescent="0.2">
      <c r="A508" s="21" t="s">
        <v>438</v>
      </c>
      <c r="B508" s="21" t="s">
        <v>622</v>
      </c>
      <c r="C508" s="21" t="s">
        <v>623</v>
      </c>
      <c r="D508" s="20">
        <v>1</v>
      </c>
      <c r="E508" s="27">
        <f t="shared" si="52"/>
        <v>2</v>
      </c>
      <c r="F508" s="27">
        <f t="shared" si="53"/>
        <v>0</v>
      </c>
      <c r="G508" s="28">
        <f t="shared" si="54"/>
        <v>2</v>
      </c>
      <c r="H508" s="29">
        <f t="shared" si="55"/>
        <v>0.5</v>
      </c>
      <c r="I508" s="39">
        <f>VLOOKUP(A508,stat,7,0)</f>
        <v>80.31</v>
      </c>
      <c r="J508" s="39">
        <f>VLOOKUP(A508,stat,8,0)</f>
        <v>92.25</v>
      </c>
      <c r="K508" s="39">
        <f t="shared" si="56"/>
        <v>0.80310000000000004</v>
      </c>
      <c r="L508" s="39">
        <f t="shared" si="57"/>
        <v>0.74085975000000004</v>
      </c>
      <c r="M508" s="40">
        <f t="shared" si="58"/>
        <v>0.37042987500000002</v>
      </c>
    </row>
    <row r="509" spans="1:13" s="30" customFormat="1" ht="16.5" customHeight="1" x14ac:dyDescent="0.2">
      <c r="A509" s="21" t="s">
        <v>304</v>
      </c>
      <c r="B509" s="21" t="s">
        <v>622</v>
      </c>
      <c r="C509" s="21" t="s">
        <v>623</v>
      </c>
      <c r="D509" s="20">
        <v>7</v>
      </c>
      <c r="E509" s="27">
        <f t="shared" si="52"/>
        <v>5</v>
      </c>
      <c r="F509" s="27">
        <f t="shared" si="53"/>
        <v>1</v>
      </c>
      <c r="G509" s="28">
        <f t="shared" si="54"/>
        <v>0.7142857142857143</v>
      </c>
      <c r="H509" s="29">
        <f t="shared" si="55"/>
        <v>1.4</v>
      </c>
      <c r="I509" s="39">
        <f>VLOOKUP(A509,stat,7,0)</f>
        <v>74.86</v>
      </c>
      <c r="J509" s="39">
        <f>VLOOKUP(A509,stat,8,0)</f>
        <v>87.63</v>
      </c>
      <c r="K509" s="39">
        <f t="shared" si="56"/>
        <v>5.2401999999999997</v>
      </c>
      <c r="L509" s="39">
        <f t="shared" si="57"/>
        <v>4.5919872599999998</v>
      </c>
      <c r="M509" s="40">
        <f t="shared" si="58"/>
        <v>0.918397452</v>
      </c>
    </row>
    <row r="510" spans="1:13" s="30" customFormat="1" ht="16.5" customHeight="1" x14ac:dyDescent="0.2">
      <c r="A510" s="21" t="s">
        <v>295</v>
      </c>
      <c r="B510" s="21" t="s">
        <v>622</v>
      </c>
      <c r="C510" s="21" t="s">
        <v>623</v>
      </c>
      <c r="D510" s="20">
        <v>20</v>
      </c>
      <c r="E510" s="27">
        <f t="shared" si="52"/>
        <v>12</v>
      </c>
      <c r="F510" s="27">
        <f t="shared" si="53"/>
        <v>3</v>
      </c>
      <c r="G510" s="28">
        <f t="shared" si="54"/>
        <v>0.6</v>
      </c>
      <c r="H510" s="29">
        <f t="shared" si="55"/>
        <v>1.6666666666666667</v>
      </c>
      <c r="I510" s="39">
        <f>VLOOKUP(A510,stat,7,0)</f>
        <v>74.63</v>
      </c>
      <c r="J510" s="39">
        <f>VLOOKUP(A510,stat,8,0)</f>
        <v>85.63</v>
      </c>
      <c r="K510" s="39">
        <f t="shared" si="56"/>
        <v>14.925999999999998</v>
      </c>
      <c r="L510" s="39">
        <f t="shared" si="57"/>
        <v>12.781133799999997</v>
      </c>
      <c r="M510" s="40">
        <f t="shared" si="58"/>
        <v>1.0650944833333331</v>
      </c>
    </row>
    <row r="511" spans="1:13" s="30" customFormat="1" ht="16.5" customHeight="1" x14ac:dyDescent="0.2">
      <c r="A511" s="21" t="s">
        <v>302</v>
      </c>
      <c r="B511" s="21" t="s">
        <v>622</v>
      </c>
      <c r="C511" s="21" t="s">
        <v>623</v>
      </c>
      <c r="D511" s="20">
        <v>15</v>
      </c>
      <c r="E511" s="27">
        <f t="shared" si="52"/>
        <v>8</v>
      </c>
      <c r="F511" s="27">
        <f t="shared" si="53"/>
        <v>2</v>
      </c>
      <c r="G511" s="28">
        <f t="shared" si="54"/>
        <v>0.53333333333333333</v>
      </c>
      <c r="H511" s="29">
        <f t="shared" si="55"/>
        <v>1.875</v>
      </c>
      <c r="I511" s="39">
        <f>VLOOKUP(A511,stat,7,0)</f>
        <v>74.540000000000006</v>
      </c>
      <c r="J511" s="39">
        <f>VLOOKUP(A511,stat,8,0)</f>
        <v>90.09</v>
      </c>
      <c r="K511" s="39">
        <f t="shared" si="56"/>
        <v>11.181000000000001</v>
      </c>
      <c r="L511" s="39">
        <f t="shared" si="57"/>
        <v>10.0729629</v>
      </c>
      <c r="M511" s="40">
        <f t="shared" si="58"/>
        <v>1.2591203625</v>
      </c>
    </row>
    <row r="512" spans="1:13" s="30" customFormat="1" ht="16.5" customHeight="1" x14ac:dyDescent="0.2">
      <c r="A512" s="21" t="s">
        <v>303</v>
      </c>
      <c r="B512" s="21" t="s">
        <v>622</v>
      </c>
      <c r="C512" s="21" t="s">
        <v>623</v>
      </c>
      <c r="D512" s="20">
        <v>2</v>
      </c>
      <c r="E512" s="27">
        <f t="shared" si="52"/>
        <v>1</v>
      </c>
      <c r="F512" s="27">
        <f t="shared" si="53"/>
        <v>0</v>
      </c>
      <c r="G512" s="28">
        <f t="shared" si="54"/>
        <v>0.5</v>
      </c>
      <c r="H512" s="29">
        <f t="shared" si="55"/>
        <v>2</v>
      </c>
      <c r="I512" s="39">
        <f>VLOOKUP(A512,stat,7,0)</f>
        <v>79.540000000000006</v>
      </c>
      <c r="J512" s="39">
        <f>VLOOKUP(A512,stat,8,0)</f>
        <v>89</v>
      </c>
      <c r="K512" s="39">
        <f t="shared" si="56"/>
        <v>1.5908000000000002</v>
      </c>
      <c r="L512" s="39">
        <f t="shared" si="57"/>
        <v>1.4158120000000003</v>
      </c>
      <c r="M512" s="40">
        <f t="shared" si="58"/>
        <v>1.4158120000000003</v>
      </c>
    </row>
    <row r="513" spans="1:13" s="30" customFormat="1" ht="16.5" customHeight="1" x14ac:dyDescent="0.2">
      <c r="A513" s="21" t="s">
        <v>437</v>
      </c>
      <c r="B513" s="21" t="s">
        <v>622</v>
      </c>
      <c r="C513" s="21" t="s">
        <v>623</v>
      </c>
      <c r="D513" s="20">
        <v>10</v>
      </c>
      <c r="E513" s="27">
        <f t="shared" si="52"/>
        <v>4</v>
      </c>
      <c r="F513" s="27">
        <f t="shared" si="53"/>
        <v>1</v>
      </c>
      <c r="G513" s="28">
        <f t="shared" si="54"/>
        <v>0.4</v>
      </c>
      <c r="H513" s="29">
        <f t="shared" si="55"/>
        <v>2.5</v>
      </c>
      <c r="I513" s="39">
        <f>VLOOKUP(A513,stat,7,0)</f>
        <v>74.67</v>
      </c>
      <c r="J513" s="39">
        <f>VLOOKUP(A513,stat,8,0)</f>
        <v>90.01</v>
      </c>
      <c r="K513" s="39">
        <f t="shared" si="56"/>
        <v>7.4670000000000005</v>
      </c>
      <c r="L513" s="39">
        <f t="shared" si="57"/>
        <v>6.7210467000000005</v>
      </c>
      <c r="M513" s="40">
        <f t="shared" si="58"/>
        <v>1.6802616750000001</v>
      </c>
    </row>
    <row r="514" spans="1:13" s="30" customFormat="1" ht="16.5" customHeight="1" x14ac:dyDescent="0.2">
      <c r="A514" s="21" t="s">
        <v>298</v>
      </c>
      <c r="B514" s="21" t="s">
        <v>622</v>
      </c>
      <c r="C514" s="21" t="s">
        <v>623</v>
      </c>
      <c r="D514" s="20">
        <v>25</v>
      </c>
      <c r="E514" s="27">
        <f t="shared" si="52"/>
        <v>9</v>
      </c>
      <c r="F514" s="27">
        <f t="shared" si="53"/>
        <v>2</v>
      </c>
      <c r="G514" s="28">
        <f t="shared" si="54"/>
        <v>0.36</v>
      </c>
      <c r="H514" s="29">
        <f t="shared" si="55"/>
        <v>2.7777777777777777</v>
      </c>
      <c r="I514" s="39">
        <f>VLOOKUP(A514,stat,7,0)</f>
        <v>80.08</v>
      </c>
      <c r="J514" s="39">
        <f>VLOOKUP(A514,stat,8,0)</f>
        <v>88.56</v>
      </c>
      <c r="K514" s="39">
        <f t="shared" si="56"/>
        <v>20.02</v>
      </c>
      <c r="L514" s="39">
        <f t="shared" si="57"/>
        <v>17.729711999999999</v>
      </c>
      <c r="M514" s="40">
        <f t="shared" si="58"/>
        <v>1.9699679999999999</v>
      </c>
    </row>
    <row r="515" spans="1:13" s="30" customFormat="1" ht="16.5" customHeight="1" x14ac:dyDescent="0.2">
      <c r="A515" s="21" t="s">
        <v>301</v>
      </c>
      <c r="B515" s="21" t="s">
        <v>622</v>
      </c>
      <c r="C515" s="21" t="s">
        <v>623</v>
      </c>
      <c r="D515" s="20">
        <v>6</v>
      </c>
      <c r="E515" s="27">
        <f t="shared" ref="E515:E578" si="59">VLOOKUP(A515&amp;B515,P,6,0)</f>
        <v>2</v>
      </c>
      <c r="F515" s="27">
        <f t="shared" ref="F515:F578" si="60">VLOOKUP(A515&amp;B515,P,7,0)</f>
        <v>0</v>
      </c>
      <c r="G515" s="28">
        <f t="shared" ref="G515:G578" si="61">E515/D515</f>
        <v>0.33333333333333331</v>
      </c>
      <c r="H515" s="29">
        <f t="shared" ref="H515:H578" si="62">1/G515</f>
        <v>3</v>
      </c>
      <c r="I515" s="39">
        <f>VLOOKUP(A515,stat,7,0)</f>
        <v>71.510000000000005</v>
      </c>
      <c r="J515" s="39">
        <f>VLOOKUP(A515,stat,8,0)</f>
        <v>86.38</v>
      </c>
      <c r="K515" s="39">
        <f t="shared" si="56"/>
        <v>4.2906000000000004</v>
      </c>
      <c r="L515" s="39">
        <f t="shared" si="57"/>
        <v>3.7062202800000001</v>
      </c>
      <c r="M515" s="40">
        <f t="shared" si="58"/>
        <v>1.8531101400000001</v>
      </c>
    </row>
    <row r="516" spans="1:13" s="30" customFormat="1" ht="16.5" customHeight="1" x14ac:dyDescent="0.2">
      <c r="A516" s="21" t="s">
        <v>299</v>
      </c>
      <c r="B516" s="21" t="s">
        <v>622</v>
      </c>
      <c r="C516" s="21" t="s">
        <v>623</v>
      </c>
      <c r="D516" s="20">
        <v>13</v>
      </c>
      <c r="E516" s="27">
        <f t="shared" si="59"/>
        <v>4</v>
      </c>
      <c r="F516" s="27">
        <f t="shared" si="60"/>
        <v>1</v>
      </c>
      <c r="G516" s="28">
        <f t="shared" si="61"/>
        <v>0.30769230769230771</v>
      </c>
      <c r="H516" s="29">
        <f t="shared" si="62"/>
        <v>3.25</v>
      </c>
      <c r="I516" s="39">
        <f>VLOOKUP(A516,stat,7,0)</f>
        <v>73.62</v>
      </c>
      <c r="J516" s="39">
        <f>VLOOKUP(A516,stat,8,0)</f>
        <v>84.5</v>
      </c>
      <c r="K516" s="39">
        <f t="shared" ref="K516:K579" si="63">D516*I516/100</f>
        <v>9.5706000000000007</v>
      </c>
      <c r="L516" s="39">
        <f t="shared" ref="L516:L579" si="64">K516*J516/100</f>
        <v>8.0871570000000013</v>
      </c>
      <c r="M516" s="40">
        <f t="shared" ref="M516:M579" si="65">L516/E516</f>
        <v>2.0217892500000003</v>
      </c>
    </row>
    <row r="517" spans="1:13" s="30" customFormat="1" ht="16.5" customHeight="1" x14ac:dyDescent="0.2">
      <c r="A517" s="21" t="s">
        <v>293</v>
      </c>
      <c r="B517" s="21" t="s">
        <v>622</v>
      </c>
      <c r="C517" s="21" t="s">
        <v>623</v>
      </c>
      <c r="D517" s="20">
        <v>18</v>
      </c>
      <c r="E517" s="27">
        <f t="shared" si="59"/>
        <v>4</v>
      </c>
      <c r="F517" s="27">
        <f t="shared" si="60"/>
        <v>1</v>
      </c>
      <c r="G517" s="28">
        <f t="shared" si="61"/>
        <v>0.22222222222222221</v>
      </c>
      <c r="H517" s="29">
        <f t="shared" si="62"/>
        <v>4.5</v>
      </c>
      <c r="I517" s="39">
        <f>VLOOKUP(A517,stat,7,0)</f>
        <v>76.239999999999995</v>
      </c>
      <c r="J517" s="39">
        <f>VLOOKUP(A517,stat,8,0)</f>
        <v>87.31</v>
      </c>
      <c r="K517" s="39">
        <f t="shared" si="63"/>
        <v>13.723199999999999</v>
      </c>
      <c r="L517" s="39">
        <f t="shared" si="64"/>
        <v>11.981725919999999</v>
      </c>
      <c r="M517" s="40">
        <f t="shared" si="65"/>
        <v>2.9954314799999997</v>
      </c>
    </row>
    <row r="518" spans="1:13" s="30" customFormat="1" ht="16.5" customHeight="1" x14ac:dyDescent="0.2">
      <c r="A518" s="21" t="s">
        <v>292</v>
      </c>
      <c r="B518" s="21" t="s">
        <v>622</v>
      </c>
      <c r="C518" s="21" t="s">
        <v>623</v>
      </c>
      <c r="D518" s="20">
        <v>105</v>
      </c>
      <c r="E518" s="27">
        <f t="shared" si="59"/>
        <v>8</v>
      </c>
      <c r="F518" s="27">
        <f t="shared" si="60"/>
        <v>2</v>
      </c>
      <c r="G518" s="28">
        <f t="shared" si="61"/>
        <v>7.6190476190476197E-2</v>
      </c>
      <c r="H518" s="29">
        <f t="shared" si="62"/>
        <v>13.124999999999998</v>
      </c>
      <c r="I518" s="39">
        <f>VLOOKUP(A518,stat,7,0)</f>
        <v>75.459999999999994</v>
      </c>
      <c r="J518" s="39">
        <f>VLOOKUP(A518,stat,8,0)</f>
        <v>84.32</v>
      </c>
      <c r="K518" s="39">
        <f t="shared" si="63"/>
        <v>79.23299999999999</v>
      </c>
      <c r="L518" s="39">
        <f t="shared" si="64"/>
        <v>66.809265599999989</v>
      </c>
      <c r="M518" s="40">
        <f t="shared" si="65"/>
        <v>8.3511581999999986</v>
      </c>
    </row>
    <row r="519" spans="1:13" s="30" customFormat="1" ht="16.5" customHeight="1" x14ac:dyDescent="0.2">
      <c r="A519" s="21" t="s">
        <v>438</v>
      </c>
      <c r="B519" s="21" t="s">
        <v>584</v>
      </c>
      <c r="C519" s="21" t="s">
        <v>585</v>
      </c>
      <c r="D519" s="20">
        <v>51</v>
      </c>
      <c r="E519" s="27">
        <f t="shared" si="59"/>
        <v>2</v>
      </c>
      <c r="F519" s="27">
        <f t="shared" si="60"/>
        <v>0</v>
      </c>
      <c r="G519" s="28">
        <f t="shared" si="61"/>
        <v>3.9215686274509803E-2</v>
      </c>
      <c r="H519" s="29">
        <f t="shared" si="62"/>
        <v>25.5</v>
      </c>
      <c r="I519" s="39">
        <f>VLOOKUP(A519,stat,7,0)</f>
        <v>80.31</v>
      </c>
      <c r="J519" s="39">
        <f>VLOOKUP(A519,stat,8,0)</f>
        <v>92.25</v>
      </c>
      <c r="K519" s="39">
        <f t="shared" si="63"/>
        <v>40.958100000000002</v>
      </c>
      <c r="L519" s="39">
        <f t="shared" si="64"/>
        <v>37.783847250000001</v>
      </c>
      <c r="M519" s="40">
        <f t="shared" si="65"/>
        <v>18.891923625</v>
      </c>
    </row>
    <row r="520" spans="1:13" s="30" customFormat="1" ht="16.5" customHeight="1" x14ac:dyDescent="0.2">
      <c r="A520" s="21" t="s">
        <v>304</v>
      </c>
      <c r="B520" s="21" t="s">
        <v>584</v>
      </c>
      <c r="C520" s="21" t="s">
        <v>585</v>
      </c>
      <c r="D520" s="20">
        <v>531</v>
      </c>
      <c r="E520" s="27">
        <f t="shared" si="59"/>
        <v>12</v>
      </c>
      <c r="F520" s="27">
        <f t="shared" si="60"/>
        <v>3</v>
      </c>
      <c r="G520" s="28">
        <f t="shared" si="61"/>
        <v>2.2598870056497175E-2</v>
      </c>
      <c r="H520" s="29">
        <f t="shared" si="62"/>
        <v>44.25</v>
      </c>
      <c r="I520" s="39">
        <f>VLOOKUP(A520,stat,7,0)</f>
        <v>74.86</v>
      </c>
      <c r="J520" s="39">
        <f>VLOOKUP(A520,stat,8,0)</f>
        <v>87.63</v>
      </c>
      <c r="K520" s="39">
        <f t="shared" si="63"/>
        <v>397.50659999999993</v>
      </c>
      <c r="L520" s="39">
        <f t="shared" si="64"/>
        <v>348.33503357999996</v>
      </c>
      <c r="M520" s="40">
        <f t="shared" si="65"/>
        <v>29.027919464999997</v>
      </c>
    </row>
    <row r="521" spans="1:13" s="30" customFormat="1" ht="16.5" customHeight="1" x14ac:dyDescent="0.2">
      <c r="A521" s="21" t="s">
        <v>298</v>
      </c>
      <c r="B521" s="21" t="s">
        <v>584</v>
      </c>
      <c r="C521" s="21" t="s">
        <v>585</v>
      </c>
      <c r="D521" s="20">
        <v>414</v>
      </c>
      <c r="E521" s="27">
        <f t="shared" si="59"/>
        <v>9</v>
      </c>
      <c r="F521" s="27">
        <f t="shared" si="60"/>
        <v>2</v>
      </c>
      <c r="G521" s="28">
        <f t="shared" si="61"/>
        <v>2.1739130434782608E-2</v>
      </c>
      <c r="H521" s="29">
        <f t="shared" si="62"/>
        <v>46</v>
      </c>
      <c r="I521" s="39">
        <f>VLOOKUP(A521,stat,7,0)</f>
        <v>80.08</v>
      </c>
      <c r="J521" s="39">
        <f>VLOOKUP(A521,stat,8,0)</f>
        <v>88.56</v>
      </c>
      <c r="K521" s="39">
        <f t="shared" si="63"/>
        <v>331.53120000000001</v>
      </c>
      <c r="L521" s="39">
        <f t="shared" si="64"/>
        <v>293.60403072000003</v>
      </c>
      <c r="M521" s="40">
        <f t="shared" si="65"/>
        <v>32.622670080000006</v>
      </c>
    </row>
    <row r="522" spans="1:13" s="30" customFormat="1" ht="16.5" customHeight="1" x14ac:dyDescent="0.2">
      <c r="A522" s="21" t="s">
        <v>300</v>
      </c>
      <c r="B522" s="21" t="s">
        <v>584</v>
      </c>
      <c r="C522" s="21" t="s">
        <v>585</v>
      </c>
      <c r="D522" s="20">
        <v>189</v>
      </c>
      <c r="E522" s="27">
        <f t="shared" si="59"/>
        <v>4</v>
      </c>
      <c r="F522" s="27">
        <f t="shared" si="60"/>
        <v>1</v>
      </c>
      <c r="G522" s="28">
        <f t="shared" si="61"/>
        <v>2.1164021164021163E-2</v>
      </c>
      <c r="H522" s="29">
        <f t="shared" si="62"/>
        <v>47.25</v>
      </c>
      <c r="I522" s="39">
        <f>VLOOKUP(A522,stat,7,0)</f>
        <v>75.81</v>
      </c>
      <c r="J522" s="39">
        <f>VLOOKUP(A522,stat,8,0)</f>
        <v>88.54</v>
      </c>
      <c r="K522" s="39">
        <f t="shared" si="63"/>
        <v>143.2809</v>
      </c>
      <c r="L522" s="39">
        <f t="shared" si="64"/>
        <v>126.86090886000002</v>
      </c>
      <c r="M522" s="40">
        <f t="shared" si="65"/>
        <v>31.715227215000006</v>
      </c>
    </row>
    <row r="523" spans="1:13" s="30" customFormat="1" ht="16.5" customHeight="1" x14ac:dyDescent="0.2">
      <c r="A523" s="21" t="s">
        <v>302</v>
      </c>
      <c r="B523" s="21" t="s">
        <v>584</v>
      </c>
      <c r="C523" s="21" t="s">
        <v>585</v>
      </c>
      <c r="D523" s="20">
        <v>441</v>
      </c>
      <c r="E523" s="27">
        <f t="shared" si="59"/>
        <v>8</v>
      </c>
      <c r="F523" s="27">
        <f t="shared" si="60"/>
        <v>2</v>
      </c>
      <c r="G523" s="28">
        <f t="shared" si="61"/>
        <v>1.8140589569160998E-2</v>
      </c>
      <c r="H523" s="29">
        <f t="shared" si="62"/>
        <v>55.125</v>
      </c>
      <c r="I523" s="39">
        <f>VLOOKUP(A523,stat,7,0)</f>
        <v>74.540000000000006</v>
      </c>
      <c r="J523" s="39">
        <f>VLOOKUP(A523,stat,8,0)</f>
        <v>90.09</v>
      </c>
      <c r="K523" s="39">
        <f t="shared" si="63"/>
        <v>328.72140000000002</v>
      </c>
      <c r="L523" s="39">
        <f t="shared" si="64"/>
        <v>296.14510926000003</v>
      </c>
      <c r="M523" s="40">
        <f t="shared" si="65"/>
        <v>37.018138657500003</v>
      </c>
    </row>
    <row r="524" spans="1:13" s="30" customFormat="1" ht="16.5" customHeight="1" x14ac:dyDescent="0.2">
      <c r="A524" s="21" t="s">
        <v>295</v>
      </c>
      <c r="B524" s="21" t="s">
        <v>584</v>
      </c>
      <c r="C524" s="21" t="s">
        <v>585</v>
      </c>
      <c r="D524" s="20">
        <v>940</v>
      </c>
      <c r="E524" s="27">
        <f t="shared" si="59"/>
        <v>17</v>
      </c>
      <c r="F524" s="27">
        <f t="shared" si="60"/>
        <v>5</v>
      </c>
      <c r="G524" s="28">
        <f t="shared" si="61"/>
        <v>1.8085106382978722E-2</v>
      </c>
      <c r="H524" s="29">
        <f t="shared" si="62"/>
        <v>55.294117647058826</v>
      </c>
      <c r="I524" s="39">
        <f>VLOOKUP(A524,stat,7,0)</f>
        <v>74.63</v>
      </c>
      <c r="J524" s="39">
        <f>VLOOKUP(A524,stat,8,0)</f>
        <v>85.63</v>
      </c>
      <c r="K524" s="39">
        <f t="shared" si="63"/>
        <v>701.52199999999993</v>
      </c>
      <c r="L524" s="39">
        <f t="shared" si="64"/>
        <v>600.71328859999994</v>
      </c>
      <c r="M524" s="40">
        <f t="shared" si="65"/>
        <v>35.336075799999996</v>
      </c>
    </row>
    <row r="525" spans="1:13" s="30" customFormat="1" ht="16.5" customHeight="1" x14ac:dyDescent="0.2">
      <c r="A525" s="21" t="s">
        <v>437</v>
      </c>
      <c r="B525" s="21" t="s">
        <v>584</v>
      </c>
      <c r="C525" s="21" t="s">
        <v>585</v>
      </c>
      <c r="D525" s="20">
        <v>590</v>
      </c>
      <c r="E525" s="27">
        <f t="shared" si="59"/>
        <v>10</v>
      </c>
      <c r="F525" s="27">
        <f t="shared" si="60"/>
        <v>3</v>
      </c>
      <c r="G525" s="28">
        <f t="shared" si="61"/>
        <v>1.6949152542372881E-2</v>
      </c>
      <c r="H525" s="29">
        <f t="shared" si="62"/>
        <v>59</v>
      </c>
      <c r="I525" s="39">
        <f>VLOOKUP(A525,stat,7,0)</f>
        <v>74.67</v>
      </c>
      <c r="J525" s="39">
        <f>VLOOKUP(A525,stat,8,0)</f>
        <v>90.01</v>
      </c>
      <c r="K525" s="39">
        <f t="shared" si="63"/>
        <v>440.55300000000005</v>
      </c>
      <c r="L525" s="39">
        <f t="shared" si="64"/>
        <v>396.54175530000009</v>
      </c>
      <c r="M525" s="40">
        <f t="shared" si="65"/>
        <v>39.65417553000001</v>
      </c>
    </row>
    <row r="526" spans="1:13" s="30" customFormat="1" ht="16.5" customHeight="1" x14ac:dyDescent="0.2">
      <c r="A526" s="21" t="s">
        <v>294</v>
      </c>
      <c r="B526" s="21" t="s">
        <v>584</v>
      </c>
      <c r="C526" s="21" t="s">
        <v>585</v>
      </c>
      <c r="D526" s="20">
        <v>78</v>
      </c>
      <c r="E526" s="27">
        <f t="shared" si="59"/>
        <v>1</v>
      </c>
      <c r="F526" s="27">
        <f t="shared" si="60"/>
        <v>0</v>
      </c>
      <c r="G526" s="28">
        <f t="shared" si="61"/>
        <v>1.282051282051282E-2</v>
      </c>
      <c r="H526" s="29">
        <f t="shared" si="62"/>
        <v>78</v>
      </c>
      <c r="I526" s="39">
        <f>VLOOKUP(A526,stat,7,0)</f>
        <v>79.2</v>
      </c>
      <c r="J526" s="39">
        <f>VLOOKUP(A526,stat,8,0)</f>
        <v>90.3</v>
      </c>
      <c r="K526" s="39">
        <f t="shared" si="63"/>
        <v>61.776000000000003</v>
      </c>
      <c r="L526" s="39">
        <f t="shared" si="64"/>
        <v>55.783728000000004</v>
      </c>
      <c r="M526" s="40">
        <f t="shared" si="65"/>
        <v>55.783728000000004</v>
      </c>
    </row>
    <row r="527" spans="1:13" s="30" customFormat="1" ht="16.5" customHeight="1" x14ac:dyDescent="0.2">
      <c r="A527" s="21" t="s">
        <v>293</v>
      </c>
      <c r="B527" s="21" t="s">
        <v>584</v>
      </c>
      <c r="C527" s="21" t="s">
        <v>585</v>
      </c>
      <c r="D527" s="20">
        <v>1326</v>
      </c>
      <c r="E527" s="27">
        <f t="shared" si="59"/>
        <v>15</v>
      </c>
      <c r="F527" s="27">
        <f t="shared" si="60"/>
        <v>4</v>
      </c>
      <c r="G527" s="28">
        <f t="shared" si="61"/>
        <v>1.1312217194570135E-2</v>
      </c>
      <c r="H527" s="29">
        <f t="shared" si="62"/>
        <v>88.4</v>
      </c>
      <c r="I527" s="39">
        <f>VLOOKUP(A527,stat,7,0)</f>
        <v>76.239999999999995</v>
      </c>
      <c r="J527" s="39">
        <f>VLOOKUP(A527,stat,8,0)</f>
        <v>87.31</v>
      </c>
      <c r="K527" s="39">
        <f t="shared" si="63"/>
        <v>1010.9423999999999</v>
      </c>
      <c r="L527" s="39">
        <f t="shared" si="64"/>
        <v>882.65380943999992</v>
      </c>
      <c r="M527" s="40">
        <f t="shared" si="65"/>
        <v>58.843587295999995</v>
      </c>
    </row>
    <row r="528" spans="1:13" s="30" customFormat="1" ht="16.5" customHeight="1" x14ac:dyDescent="0.2">
      <c r="A528" s="21" t="s">
        <v>296</v>
      </c>
      <c r="B528" s="21" t="s">
        <v>584</v>
      </c>
      <c r="C528" s="21" t="s">
        <v>585</v>
      </c>
      <c r="D528" s="20">
        <v>278</v>
      </c>
      <c r="E528" s="27">
        <f t="shared" si="59"/>
        <v>3</v>
      </c>
      <c r="F528" s="27">
        <f t="shared" si="60"/>
        <v>0</v>
      </c>
      <c r="G528" s="28">
        <f t="shared" si="61"/>
        <v>1.0791366906474821E-2</v>
      </c>
      <c r="H528" s="29">
        <f t="shared" si="62"/>
        <v>92.666666666666657</v>
      </c>
      <c r="I528" s="39">
        <f>VLOOKUP(A528,stat,7,0)</f>
        <v>77.260000000000005</v>
      </c>
      <c r="J528" s="39">
        <f>VLOOKUP(A528,stat,8,0)</f>
        <v>92.19</v>
      </c>
      <c r="K528" s="39">
        <f t="shared" si="63"/>
        <v>214.78280000000004</v>
      </c>
      <c r="L528" s="39">
        <f t="shared" si="64"/>
        <v>198.00826332000005</v>
      </c>
      <c r="M528" s="40">
        <f t="shared" si="65"/>
        <v>66.002754440000018</v>
      </c>
    </row>
    <row r="529" spans="1:13" s="30" customFormat="1" ht="16.5" customHeight="1" x14ac:dyDescent="0.2">
      <c r="A529" s="21" t="s">
        <v>299</v>
      </c>
      <c r="B529" s="21" t="s">
        <v>584</v>
      </c>
      <c r="C529" s="21" t="s">
        <v>585</v>
      </c>
      <c r="D529" s="20">
        <v>1156</v>
      </c>
      <c r="E529" s="27">
        <f t="shared" si="59"/>
        <v>5</v>
      </c>
      <c r="F529" s="27">
        <f t="shared" si="60"/>
        <v>1</v>
      </c>
      <c r="G529" s="28">
        <f t="shared" si="61"/>
        <v>4.3252595155709346E-3</v>
      </c>
      <c r="H529" s="29">
        <f t="shared" si="62"/>
        <v>231.2</v>
      </c>
      <c r="I529" s="39">
        <f>VLOOKUP(A529,stat,7,0)</f>
        <v>73.62</v>
      </c>
      <c r="J529" s="39">
        <f>VLOOKUP(A529,stat,8,0)</f>
        <v>84.5</v>
      </c>
      <c r="K529" s="39">
        <f t="shared" si="63"/>
        <v>851.04719999999998</v>
      </c>
      <c r="L529" s="39">
        <f t="shared" si="64"/>
        <v>719.13488400000006</v>
      </c>
      <c r="M529" s="40">
        <f t="shared" si="65"/>
        <v>143.82697680000001</v>
      </c>
    </row>
    <row r="530" spans="1:13" s="30" customFormat="1" ht="16.5" customHeight="1" x14ac:dyDescent="0.2">
      <c r="A530" s="21" t="s">
        <v>292</v>
      </c>
      <c r="B530" s="21" t="s">
        <v>584</v>
      </c>
      <c r="C530" s="21" t="s">
        <v>585</v>
      </c>
      <c r="D530" s="20">
        <v>2340</v>
      </c>
      <c r="E530" s="27">
        <f t="shared" si="59"/>
        <v>9</v>
      </c>
      <c r="F530" s="27">
        <f t="shared" si="60"/>
        <v>2</v>
      </c>
      <c r="G530" s="28">
        <f t="shared" si="61"/>
        <v>3.8461538461538464E-3</v>
      </c>
      <c r="H530" s="29">
        <f t="shared" si="62"/>
        <v>260</v>
      </c>
      <c r="I530" s="39">
        <f>VLOOKUP(A530,stat,7,0)</f>
        <v>75.459999999999994</v>
      </c>
      <c r="J530" s="39">
        <f>VLOOKUP(A530,stat,8,0)</f>
        <v>84.32</v>
      </c>
      <c r="K530" s="39">
        <f t="shared" si="63"/>
        <v>1765.7639999999999</v>
      </c>
      <c r="L530" s="39">
        <f t="shared" si="64"/>
        <v>1488.8922047999999</v>
      </c>
      <c r="M530" s="40">
        <f t="shared" si="65"/>
        <v>165.43246719999999</v>
      </c>
    </row>
    <row r="531" spans="1:13" s="30" customFormat="1" ht="16.5" customHeight="1" x14ac:dyDescent="0.2">
      <c r="A531" s="21" t="s">
        <v>291</v>
      </c>
      <c r="B531" s="21" t="s">
        <v>584</v>
      </c>
      <c r="C531" s="21" t="s">
        <v>585</v>
      </c>
      <c r="D531" s="20">
        <v>568</v>
      </c>
      <c r="E531" s="27">
        <f t="shared" si="59"/>
        <v>1</v>
      </c>
      <c r="F531" s="27">
        <f t="shared" si="60"/>
        <v>0</v>
      </c>
      <c r="G531" s="28">
        <f t="shared" si="61"/>
        <v>1.7605633802816902E-3</v>
      </c>
      <c r="H531" s="29">
        <f t="shared" si="62"/>
        <v>568</v>
      </c>
      <c r="I531" s="39">
        <f>VLOOKUP(A531,stat,7,0)</f>
        <v>72.900000000000006</v>
      </c>
      <c r="J531" s="39">
        <f>VLOOKUP(A531,stat,8,0)</f>
        <v>84.28</v>
      </c>
      <c r="K531" s="39">
        <f t="shared" si="63"/>
        <v>414.07200000000006</v>
      </c>
      <c r="L531" s="39">
        <f t="shared" si="64"/>
        <v>348.97988160000006</v>
      </c>
      <c r="M531" s="40">
        <f t="shared" si="65"/>
        <v>348.97988160000006</v>
      </c>
    </row>
    <row r="532" spans="1:13" s="30" customFormat="1" ht="16.5" customHeight="1" x14ac:dyDescent="0.2">
      <c r="A532" s="21" t="s">
        <v>301</v>
      </c>
      <c r="B532" s="21" t="s">
        <v>584</v>
      </c>
      <c r="C532" s="21" t="s">
        <v>585</v>
      </c>
      <c r="D532" s="20">
        <v>802</v>
      </c>
      <c r="E532" s="27">
        <f t="shared" si="59"/>
        <v>1</v>
      </c>
      <c r="F532" s="27">
        <f t="shared" si="60"/>
        <v>0</v>
      </c>
      <c r="G532" s="28">
        <f t="shared" si="61"/>
        <v>1.2468827930174563E-3</v>
      </c>
      <c r="H532" s="29">
        <f t="shared" si="62"/>
        <v>802</v>
      </c>
      <c r="I532" s="39">
        <f>VLOOKUP(A532,stat,7,0)</f>
        <v>71.510000000000005</v>
      </c>
      <c r="J532" s="39">
        <f>VLOOKUP(A532,stat,8,0)</f>
        <v>86.38</v>
      </c>
      <c r="K532" s="39">
        <f t="shared" si="63"/>
        <v>573.51020000000005</v>
      </c>
      <c r="L532" s="39">
        <f t="shared" si="64"/>
        <v>495.39811076000007</v>
      </c>
      <c r="M532" s="40">
        <f t="shared" si="65"/>
        <v>495.39811076000007</v>
      </c>
    </row>
    <row r="533" spans="1:13" s="30" customFormat="1" ht="16.5" customHeight="1" x14ac:dyDescent="0.2">
      <c r="A533" s="21" t="s">
        <v>438</v>
      </c>
      <c r="B533" s="21" t="s">
        <v>546</v>
      </c>
      <c r="C533" s="21" t="s">
        <v>547</v>
      </c>
      <c r="D533" s="20">
        <v>181</v>
      </c>
      <c r="E533" s="27">
        <f t="shared" si="59"/>
        <v>7</v>
      </c>
      <c r="F533" s="27">
        <f t="shared" si="60"/>
        <v>2</v>
      </c>
      <c r="G533" s="28">
        <f t="shared" si="61"/>
        <v>3.8674033149171269E-2</v>
      </c>
      <c r="H533" s="29">
        <f t="shared" si="62"/>
        <v>25.857142857142858</v>
      </c>
      <c r="I533" s="39">
        <f>VLOOKUP(A533,stat,7,0)</f>
        <v>80.31</v>
      </c>
      <c r="J533" s="39">
        <f>VLOOKUP(A533,stat,8,0)</f>
        <v>92.25</v>
      </c>
      <c r="K533" s="39">
        <f t="shared" si="63"/>
        <v>145.36109999999999</v>
      </c>
      <c r="L533" s="39">
        <f t="shared" si="64"/>
        <v>134.09561474999998</v>
      </c>
      <c r="M533" s="40">
        <f t="shared" si="65"/>
        <v>19.156516392857139</v>
      </c>
    </row>
    <row r="534" spans="1:13" s="30" customFormat="1" ht="16.5" customHeight="1" x14ac:dyDescent="0.2">
      <c r="A534" s="21" t="s">
        <v>304</v>
      </c>
      <c r="B534" s="21" t="s">
        <v>546</v>
      </c>
      <c r="C534" s="21" t="s">
        <v>547</v>
      </c>
      <c r="D534" s="20">
        <v>3329</v>
      </c>
      <c r="E534" s="27">
        <f t="shared" si="59"/>
        <v>74</v>
      </c>
      <c r="F534" s="27">
        <f t="shared" si="60"/>
        <v>22</v>
      </c>
      <c r="G534" s="28">
        <f t="shared" si="61"/>
        <v>2.2228897566836887E-2</v>
      </c>
      <c r="H534" s="29">
        <f t="shared" si="62"/>
        <v>44.986486486486484</v>
      </c>
      <c r="I534" s="39">
        <f>VLOOKUP(A534,stat,7,0)</f>
        <v>74.86</v>
      </c>
      <c r="J534" s="39">
        <f>VLOOKUP(A534,stat,8,0)</f>
        <v>87.63</v>
      </c>
      <c r="K534" s="39">
        <f t="shared" si="63"/>
        <v>2492.0893999999998</v>
      </c>
      <c r="L534" s="39">
        <f t="shared" si="64"/>
        <v>2183.8179412199997</v>
      </c>
      <c r="M534" s="40">
        <f t="shared" si="65"/>
        <v>29.511053259729728</v>
      </c>
    </row>
    <row r="535" spans="1:13" s="30" customFormat="1" ht="16.5" customHeight="1" x14ac:dyDescent="0.2">
      <c r="A535" s="21" t="s">
        <v>300</v>
      </c>
      <c r="B535" s="21" t="s">
        <v>546</v>
      </c>
      <c r="C535" s="21" t="s">
        <v>547</v>
      </c>
      <c r="D535" s="20">
        <v>455</v>
      </c>
      <c r="E535" s="27">
        <f t="shared" si="59"/>
        <v>10</v>
      </c>
      <c r="F535" s="27">
        <f t="shared" si="60"/>
        <v>3</v>
      </c>
      <c r="G535" s="28">
        <f t="shared" si="61"/>
        <v>2.197802197802198E-2</v>
      </c>
      <c r="H535" s="29">
        <f t="shared" si="62"/>
        <v>45.5</v>
      </c>
      <c r="I535" s="39">
        <f>VLOOKUP(A535,stat,7,0)</f>
        <v>75.81</v>
      </c>
      <c r="J535" s="39">
        <f>VLOOKUP(A535,stat,8,0)</f>
        <v>88.54</v>
      </c>
      <c r="K535" s="39">
        <f t="shared" si="63"/>
        <v>344.93550000000005</v>
      </c>
      <c r="L535" s="39">
        <f t="shared" si="64"/>
        <v>305.40589170000004</v>
      </c>
      <c r="M535" s="40">
        <f t="shared" si="65"/>
        <v>30.540589170000004</v>
      </c>
    </row>
    <row r="536" spans="1:13" s="30" customFormat="1" ht="16.5" customHeight="1" x14ac:dyDescent="0.2">
      <c r="A536" s="21" t="s">
        <v>303</v>
      </c>
      <c r="B536" s="21" t="s">
        <v>546</v>
      </c>
      <c r="C536" s="21" t="s">
        <v>547</v>
      </c>
      <c r="D536" s="20">
        <v>311</v>
      </c>
      <c r="E536" s="27">
        <f t="shared" si="59"/>
        <v>5</v>
      </c>
      <c r="F536" s="27">
        <f t="shared" si="60"/>
        <v>1</v>
      </c>
      <c r="G536" s="28">
        <f t="shared" si="61"/>
        <v>1.607717041800643E-2</v>
      </c>
      <c r="H536" s="29">
        <f t="shared" si="62"/>
        <v>62.2</v>
      </c>
      <c r="I536" s="39">
        <f>VLOOKUP(A536,stat,7,0)</f>
        <v>79.540000000000006</v>
      </c>
      <c r="J536" s="39">
        <f>VLOOKUP(A536,stat,8,0)</f>
        <v>89</v>
      </c>
      <c r="K536" s="39">
        <f t="shared" si="63"/>
        <v>247.36940000000001</v>
      </c>
      <c r="L536" s="39">
        <f t="shared" si="64"/>
        <v>220.15876599999999</v>
      </c>
      <c r="M536" s="40">
        <f t="shared" si="65"/>
        <v>44.031753199999997</v>
      </c>
    </row>
    <row r="537" spans="1:13" ht="16.5" customHeight="1" x14ac:dyDescent="0.2">
      <c r="A537" s="21" t="s">
        <v>298</v>
      </c>
      <c r="B537" s="21" t="s">
        <v>546</v>
      </c>
      <c r="C537" s="21" t="s">
        <v>547</v>
      </c>
      <c r="D537" s="20">
        <v>747</v>
      </c>
      <c r="E537" s="27">
        <f t="shared" si="59"/>
        <v>12</v>
      </c>
      <c r="F537" s="27">
        <f t="shared" si="60"/>
        <v>3</v>
      </c>
      <c r="G537" s="28">
        <f t="shared" si="61"/>
        <v>1.6064257028112448E-2</v>
      </c>
      <c r="H537" s="29">
        <f t="shared" si="62"/>
        <v>62.250000000000007</v>
      </c>
      <c r="I537" s="39">
        <f>VLOOKUP(A537,stat,7,0)</f>
        <v>80.08</v>
      </c>
      <c r="J537" s="39">
        <f>VLOOKUP(A537,stat,8,0)</f>
        <v>88.56</v>
      </c>
      <c r="K537" s="39">
        <f t="shared" si="63"/>
        <v>598.19759999999997</v>
      </c>
      <c r="L537" s="39">
        <f t="shared" si="64"/>
        <v>529.76379455999995</v>
      </c>
      <c r="M537" s="40">
        <f t="shared" si="65"/>
        <v>44.146982879999996</v>
      </c>
    </row>
    <row r="538" spans="1:13" s="30" customFormat="1" ht="16.5" customHeight="1" x14ac:dyDescent="0.2">
      <c r="A538" s="21" t="s">
        <v>437</v>
      </c>
      <c r="B538" s="21" t="s">
        <v>546</v>
      </c>
      <c r="C538" s="21" t="s">
        <v>547</v>
      </c>
      <c r="D538" s="20">
        <v>1310</v>
      </c>
      <c r="E538" s="27">
        <f t="shared" si="59"/>
        <v>20</v>
      </c>
      <c r="F538" s="27">
        <f t="shared" si="60"/>
        <v>6</v>
      </c>
      <c r="G538" s="28">
        <f t="shared" si="61"/>
        <v>1.5267175572519083E-2</v>
      </c>
      <c r="H538" s="29">
        <f t="shared" si="62"/>
        <v>65.5</v>
      </c>
      <c r="I538" s="39">
        <f>VLOOKUP(A538,stat,7,0)</f>
        <v>74.67</v>
      </c>
      <c r="J538" s="39">
        <f>VLOOKUP(A538,stat,8,0)</f>
        <v>90.01</v>
      </c>
      <c r="K538" s="39">
        <f t="shared" si="63"/>
        <v>978.17700000000002</v>
      </c>
      <c r="L538" s="39">
        <f t="shared" si="64"/>
        <v>880.45711770000014</v>
      </c>
      <c r="M538" s="40">
        <f t="shared" si="65"/>
        <v>44.022855885000006</v>
      </c>
    </row>
    <row r="539" spans="1:13" s="30" customFormat="1" ht="16.5" customHeight="1" x14ac:dyDescent="0.2">
      <c r="A539" s="21" t="s">
        <v>294</v>
      </c>
      <c r="B539" s="21" t="s">
        <v>546</v>
      </c>
      <c r="C539" s="21" t="s">
        <v>547</v>
      </c>
      <c r="D539" s="20">
        <v>273</v>
      </c>
      <c r="E539" s="27">
        <f t="shared" si="59"/>
        <v>4</v>
      </c>
      <c r="F539" s="27">
        <f t="shared" si="60"/>
        <v>1</v>
      </c>
      <c r="G539" s="28">
        <f t="shared" si="61"/>
        <v>1.4652014652014652E-2</v>
      </c>
      <c r="H539" s="29">
        <f t="shared" si="62"/>
        <v>68.25</v>
      </c>
      <c r="I539" s="39">
        <f>VLOOKUP(A539,stat,7,0)</f>
        <v>79.2</v>
      </c>
      <c r="J539" s="39">
        <f>VLOOKUP(A539,stat,8,0)</f>
        <v>90.3</v>
      </c>
      <c r="K539" s="39">
        <f t="shared" si="63"/>
        <v>216.21600000000001</v>
      </c>
      <c r="L539" s="39">
        <f t="shared" si="64"/>
        <v>195.24304800000002</v>
      </c>
      <c r="M539" s="40">
        <f t="shared" si="65"/>
        <v>48.810762000000004</v>
      </c>
    </row>
    <row r="540" spans="1:13" s="30" customFormat="1" ht="16.5" customHeight="1" x14ac:dyDescent="0.2">
      <c r="A540" s="21" t="s">
        <v>302</v>
      </c>
      <c r="B540" s="21" t="s">
        <v>546</v>
      </c>
      <c r="C540" s="21" t="s">
        <v>547</v>
      </c>
      <c r="D540" s="20">
        <v>841</v>
      </c>
      <c r="E540" s="27">
        <f t="shared" si="59"/>
        <v>10</v>
      </c>
      <c r="F540" s="27">
        <f t="shared" si="60"/>
        <v>3</v>
      </c>
      <c r="G540" s="28">
        <f t="shared" si="61"/>
        <v>1.1890606420927468E-2</v>
      </c>
      <c r="H540" s="29">
        <f t="shared" si="62"/>
        <v>84.1</v>
      </c>
      <c r="I540" s="39">
        <f>VLOOKUP(A540,stat,7,0)</f>
        <v>74.540000000000006</v>
      </c>
      <c r="J540" s="39">
        <f>VLOOKUP(A540,stat,8,0)</f>
        <v>90.09</v>
      </c>
      <c r="K540" s="39">
        <f t="shared" si="63"/>
        <v>626.8814000000001</v>
      </c>
      <c r="L540" s="39">
        <f t="shared" si="64"/>
        <v>564.75745326000015</v>
      </c>
      <c r="M540" s="40">
        <f t="shared" si="65"/>
        <v>56.475745326000016</v>
      </c>
    </row>
    <row r="541" spans="1:13" s="30" customFormat="1" ht="16.5" customHeight="1" x14ac:dyDescent="0.2">
      <c r="A541" s="21" t="s">
        <v>295</v>
      </c>
      <c r="B541" s="21" t="s">
        <v>546</v>
      </c>
      <c r="C541" s="21" t="s">
        <v>547</v>
      </c>
      <c r="D541" s="20">
        <v>1605</v>
      </c>
      <c r="E541" s="27">
        <f t="shared" si="59"/>
        <v>17</v>
      </c>
      <c r="F541" s="27">
        <f t="shared" si="60"/>
        <v>5</v>
      </c>
      <c r="G541" s="28">
        <f t="shared" si="61"/>
        <v>1.059190031152648E-2</v>
      </c>
      <c r="H541" s="29">
        <f t="shared" si="62"/>
        <v>94.411764705882348</v>
      </c>
      <c r="I541" s="39">
        <f>VLOOKUP(A541,stat,7,0)</f>
        <v>74.63</v>
      </c>
      <c r="J541" s="39">
        <f>VLOOKUP(A541,stat,8,0)</f>
        <v>85.63</v>
      </c>
      <c r="K541" s="39">
        <f t="shared" si="63"/>
        <v>1197.8115</v>
      </c>
      <c r="L541" s="39">
        <f t="shared" si="64"/>
        <v>1025.6859874499999</v>
      </c>
      <c r="M541" s="40">
        <f t="shared" si="65"/>
        <v>60.334469849999991</v>
      </c>
    </row>
    <row r="542" spans="1:13" s="30" customFormat="1" ht="16.5" customHeight="1" x14ac:dyDescent="0.2">
      <c r="A542" s="21" t="s">
        <v>297</v>
      </c>
      <c r="B542" s="21" t="s">
        <v>546</v>
      </c>
      <c r="C542" s="21" t="s">
        <v>547</v>
      </c>
      <c r="D542" s="20">
        <v>217</v>
      </c>
      <c r="E542" s="27">
        <f t="shared" si="59"/>
        <v>1</v>
      </c>
      <c r="F542" s="27">
        <f t="shared" si="60"/>
        <v>0</v>
      </c>
      <c r="G542" s="28">
        <f t="shared" si="61"/>
        <v>4.608294930875576E-3</v>
      </c>
      <c r="H542" s="29">
        <f t="shared" si="62"/>
        <v>217</v>
      </c>
      <c r="I542" s="39">
        <f>VLOOKUP(A542,stat,7,0)</f>
        <v>76.03</v>
      </c>
      <c r="J542" s="39">
        <f>VLOOKUP(A542,stat,8,0)</f>
        <v>85.8</v>
      </c>
      <c r="K542" s="39">
        <f t="shared" si="63"/>
        <v>164.98510000000002</v>
      </c>
      <c r="L542" s="39">
        <f t="shared" si="64"/>
        <v>141.55721580000002</v>
      </c>
      <c r="M542" s="40">
        <f t="shared" si="65"/>
        <v>141.55721580000002</v>
      </c>
    </row>
    <row r="543" spans="1:13" s="30" customFormat="1" ht="16.5" customHeight="1" x14ac:dyDescent="0.2">
      <c r="A543" s="21" t="s">
        <v>293</v>
      </c>
      <c r="B543" s="21" t="s">
        <v>546</v>
      </c>
      <c r="C543" s="21" t="s">
        <v>547</v>
      </c>
      <c r="D543" s="20">
        <v>3030</v>
      </c>
      <c r="E543" s="27">
        <f t="shared" si="59"/>
        <v>13</v>
      </c>
      <c r="F543" s="27">
        <f t="shared" si="60"/>
        <v>3</v>
      </c>
      <c r="G543" s="28">
        <f t="shared" si="61"/>
        <v>4.2904290429042905E-3</v>
      </c>
      <c r="H543" s="29">
        <f t="shared" si="62"/>
        <v>233.07692307692307</v>
      </c>
      <c r="I543" s="39">
        <f>VLOOKUP(A543,stat,7,0)</f>
        <v>76.239999999999995</v>
      </c>
      <c r="J543" s="39">
        <f>VLOOKUP(A543,stat,8,0)</f>
        <v>87.31</v>
      </c>
      <c r="K543" s="39">
        <f t="shared" si="63"/>
        <v>2310.0719999999997</v>
      </c>
      <c r="L543" s="39">
        <f t="shared" si="64"/>
        <v>2016.9238631999997</v>
      </c>
      <c r="M543" s="40">
        <f t="shared" si="65"/>
        <v>155.14798947692304</v>
      </c>
    </row>
    <row r="544" spans="1:13" s="30" customFormat="1" ht="16.5" customHeight="1" x14ac:dyDescent="0.2">
      <c r="A544" s="21" t="s">
        <v>290</v>
      </c>
      <c r="B544" s="21" t="s">
        <v>546</v>
      </c>
      <c r="C544" s="21" t="s">
        <v>547</v>
      </c>
      <c r="D544" s="20">
        <v>242</v>
      </c>
      <c r="E544" s="27">
        <f t="shared" si="59"/>
        <v>1</v>
      </c>
      <c r="F544" s="27">
        <f t="shared" si="60"/>
        <v>0</v>
      </c>
      <c r="G544" s="28">
        <f t="shared" si="61"/>
        <v>4.1322314049586778E-3</v>
      </c>
      <c r="H544" s="29">
        <f t="shared" si="62"/>
        <v>242</v>
      </c>
      <c r="I544" s="39">
        <f>VLOOKUP(A544,stat,7,0)</f>
        <v>70.97</v>
      </c>
      <c r="J544" s="39">
        <f>VLOOKUP(A544,stat,8,0)</f>
        <v>80.22</v>
      </c>
      <c r="K544" s="39">
        <f t="shared" si="63"/>
        <v>171.74739999999997</v>
      </c>
      <c r="L544" s="39">
        <f t="shared" si="64"/>
        <v>137.77576427999998</v>
      </c>
      <c r="M544" s="40">
        <f t="shared" si="65"/>
        <v>137.77576427999998</v>
      </c>
    </row>
    <row r="545" spans="1:13" s="30" customFormat="1" ht="16.5" customHeight="1" x14ac:dyDescent="0.2">
      <c r="A545" s="21" t="s">
        <v>299</v>
      </c>
      <c r="B545" s="21" t="s">
        <v>546</v>
      </c>
      <c r="C545" s="21" t="s">
        <v>547</v>
      </c>
      <c r="D545" s="20">
        <v>2211</v>
      </c>
      <c r="E545" s="27">
        <f t="shared" si="59"/>
        <v>9</v>
      </c>
      <c r="F545" s="27">
        <f t="shared" si="60"/>
        <v>2</v>
      </c>
      <c r="G545" s="28">
        <f t="shared" si="61"/>
        <v>4.0705563093622792E-3</v>
      </c>
      <c r="H545" s="29">
        <f t="shared" si="62"/>
        <v>245.66666666666669</v>
      </c>
      <c r="I545" s="39">
        <f>VLOOKUP(A545,stat,7,0)</f>
        <v>73.62</v>
      </c>
      <c r="J545" s="39">
        <f>VLOOKUP(A545,stat,8,0)</f>
        <v>84.5</v>
      </c>
      <c r="K545" s="39">
        <f t="shared" si="63"/>
        <v>1627.7382</v>
      </c>
      <c r="L545" s="39">
        <f t="shared" si="64"/>
        <v>1375.4387789999998</v>
      </c>
      <c r="M545" s="40">
        <f t="shared" si="65"/>
        <v>152.82653099999999</v>
      </c>
    </row>
    <row r="546" spans="1:13" s="30" customFormat="1" ht="16.5" customHeight="1" x14ac:dyDescent="0.2">
      <c r="A546" s="21" t="s">
        <v>301</v>
      </c>
      <c r="B546" s="21" t="s">
        <v>546</v>
      </c>
      <c r="C546" s="21" t="s">
        <v>547</v>
      </c>
      <c r="D546" s="20">
        <v>2182</v>
      </c>
      <c r="E546" s="27">
        <f t="shared" si="59"/>
        <v>6</v>
      </c>
      <c r="F546" s="27">
        <f t="shared" si="60"/>
        <v>1</v>
      </c>
      <c r="G546" s="28">
        <f t="shared" si="61"/>
        <v>2.7497708524289641E-3</v>
      </c>
      <c r="H546" s="29">
        <f t="shared" si="62"/>
        <v>363.66666666666669</v>
      </c>
      <c r="I546" s="39">
        <f>VLOOKUP(A546,stat,7,0)</f>
        <v>71.510000000000005</v>
      </c>
      <c r="J546" s="39">
        <f>VLOOKUP(A546,stat,8,0)</f>
        <v>86.38</v>
      </c>
      <c r="K546" s="39">
        <f t="shared" si="63"/>
        <v>1560.3482000000001</v>
      </c>
      <c r="L546" s="39">
        <f t="shared" si="64"/>
        <v>1347.8287751600001</v>
      </c>
      <c r="M546" s="40">
        <f t="shared" si="65"/>
        <v>224.63812919333336</v>
      </c>
    </row>
    <row r="547" spans="1:13" s="30" customFormat="1" ht="16.5" customHeight="1" x14ac:dyDescent="0.2">
      <c r="A547" s="21" t="s">
        <v>296</v>
      </c>
      <c r="B547" s="21" t="s">
        <v>546</v>
      </c>
      <c r="C547" s="21" t="s">
        <v>547</v>
      </c>
      <c r="D547" s="20">
        <v>370</v>
      </c>
      <c r="E547" s="27">
        <f t="shared" si="59"/>
        <v>1</v>
      </c>
      <c r="F547" s="27">
        <f t="shared" si="60"/>
        <v>0</v>
      </c>
      <c r="G547" s="28">
        <f t="shared" si="61"/>
        <v>2.7027027027027029E-3</v>
      </c>
      <c r="H547" s="29">
        <f t="shared" si="62"/>
        <v>370</v>
      </c>
      <c r="I547" s="39">
        <f>VLOOKUP(A547,stat,7,0)</f>
        <v>77.260000000000005</v>
      </c>
      <c r="J547" s="39">
        <f>VLOOKUP(A547,stat,8,0)</f>
        <v>92.19</v>
      </c>
      <c r="K547" s="39">
        <f t="shared" si="63"/>
        <v>285.86200000000002</v>
      </c>
      <c r="L547" s="39">
        <f t="shared" si="64"/>
        <v>263.53617780000002</v>
      </c>
      <c r="M547" s="40">
        <f t="shared" si="65"/>
        <v>263.53617780000002</v>
      </c>
    </row>
    <row r="548" spans="1:13" s="30" customFormat="1" ht="16.5" customHeight="1" x14ac:dyDescent="0.2">
      <c r="A548" s="21" t="s">
        <v>292</v>
      </c>
      <c r="B548" s="21" t="s">
        <v>546</v>
      </c>
      <c r="C548" s="21" t="s">
        <v>547</v>
      </c>
      <c r="D548" s="20">
        <v>2098</v>
      </c>
      <c r="E548" s="27">
        <f t="shared" si="59"/>
        <v>1</v>
      </c>
      <c r="F548" s="27">
        <f t="shared" si="60"/>
        <v>0</v>
      </c>
      <c r="G548" s="28">
        <f t="shared" si="61"/>
        <v>4.7664442326024784E-4</v>
      </c>
      <c r="H548" s="29">
        <f t="shared" si="62"/>
        <v>2098</v>
      </c>
      <c r="I548" s="39">
        <f>VLOOKUP(A548,stat,7,0)</f>
        <v>75.459999999999994</v>
      </c>
      <c r="J548" s="39">
        <f>VLOOKUP(A548,stat,8,0)</f>
        <v>84.32</v>
      </c>
      <c r="K548" s="39">
        <f t="shared" si="63"/>
        <v>1583.1507999999999</v>
      </c>
      <c r="L548" s="39">
        <f t="shared" si="64"/>
        <v>1334.9127545599997</v>
      </c>
      <c r="M548" s="40">
        <f t="shared" si="65"/>
        <v>1334.9127545599997</v>
      </c>
    </row>
    <row r="549" spans="1:13" s="30" customFormat="1" ht="16.5" customHeight="1" x14ac:dyDescent="0.2">
      <c r="A549" s="21" t="s">
        <v>438</v>
      </c>
      <c r="B549" s="21" t="s">
        <v>490</v>
      </c>
      <c r="C549" s="21" t="s">
        <v>491</v>
      </c>
      <c r="D549" s="20">
        <v>69</v>
      </c>
      <c r="E549" s="27">
        <f t="shared" si="59"/>
        <v>11</v>
      </c>
      <c r="F549" s="27">
        <f t="shared" si="60"/>
        <v>3</v>
      </c>
      <c r="G549" s="28">
        <f t="shared" si="61"/>
        <v>0.15942028985507245</v>
      </c>
      <c r="H549" s="29">
        <f t="shared" si="62"/>
        <v>6.2727272727272734</v>
      </c>
      <c r="I549" s="39">
        <f>VLOOKUP(A549,stat,7,0)</f>
        <v>80.31</v>
      </c>
      <c r="J549" s="39">
        <f>VLOOKUP(A549,stat,8,0)</f>
        <v>92.25</v>
      </c>
      <c r="K549" s="39">
        <f t="shared" si="63"/>
        <v>55.413900000000005</v>
      </c>
      <c r="L549" s="39">
        <f t="shared" si="64"/>
        <v>51.119322750000002</v>
      </c>
      <c r="M549" s="40">
        <f t="shared" si="65"/>
        <v>4.6472111590909089</v>
      </c>
    </row>
    <row r="550" spans="1:13" s="30" customFormat="1" ht="16.5" customHeight="1" x14ac:dyDescent="0.2">
      <c r="A550" s="21" t="s">
        <v>294</v>
      </c>
      <c r="B550" s="21" t="s">
        <v>490</v>
      </c>
      <c r="C550" s="21" t="s">
        <v>491</v>
      </c>
      <c r="D550" s="20">
        <v>103</v>
      </c>
      <c r="E550" s="27">
        <f t="shared" si="59"/>
        <v>15</v>
      </c>
      <c r="F550" s="27">
        <f t="shared" si="60"/>
        <v>4</v>
      </c>
      <c r="G550" s="28">
        <f t="shared" si="61"/>
        <v>0.14563106796116504</v>
      </c>
      <c r="H550" s="29">
        <f t="shared" si="62"/>
        <v>6.8666666666666671</v>
      </c>
      <c r="I550" s="39">
        <f>VLOOKUP(A550,stat,7,0)</f>
        <v>79.2</v>
      </c>
      <c r="J550" s="39">
        <f>VLOOKUP(A550,stat,8,0)</f>
        <v>90.3</v>
      </c>
      <c r="K550" s="39">
        <f t="shared" si="63"/>
        <v>81.576000000000008</v>
      </c>
      <c r="L550" s="39">
        <f t="shared" si="64"/>
        <v>73.663128</v>
      </c>
      <c r="M550" s="40">
        <f t="shared" si="65"/>
        <v>4.9108752000000004</v>
      </c>
    </row>
    <row r="551" spans="1:13" s="30" customFormat="1" ht="16.5" customHeight="1" x14ac:dyDescent="0.2">
      <c r="A551" s="21" t="s">
        <v>298</v>
      </c>
      <c r="B551" s="21" t="s">
        <v>490</v>
      </c>
      <c r="C551" s="21" t="s">
        <v>491</v>
      </c>
      <c r="D551" s="20">
        <v>315</v>
      </c>
      <c r="E551" s="27">
        <f t="shared" si="59"/>
        <v>42</v>
      </c>
      <c r="F551" s="27">
        <f t="shared" si="60"/>
        <v>12</v>
      </c>
      <c r="G551" s="28">
        <f t="shared" si="61"/>
        <v>0.13333333333333333</v>
      </c>
      <c r="H551" s="29">
        <f t="shared" si="62"/>
        <v>7.5</v>
      </c>
      <c r="I551" s="39">
        <f>VLOOKUP(A551,stat,7,0)</f>
        <v>80.08</v>
      </c>
      <c r="J551" s="39">
        <f>VLOOKUP(A551,stat,8,0)</f>
        <v>88.56</v>
      </c>
      <c r="K551" s="39">
        <f t="shared" si="63"/>
        <v>252.25200000000001</v>
      </c>
      <c r="L551" s="39">
        <f t="shared" si="64"/>
        <v>223.39437120000002</v>
      </c>
      <c r="M551" s="40">
        <f t="shared" si="65"/>
        <v>5.3189136000000001</v>
      </c>
    </row>
    <row r="552" spans="1:13" s="30" customFormat="1" ht="16.5" customHeight="1" x14ac:dyDescent="0.2">
      <c r="A552" s="21" t="s">
        <v>304</v>
      </c>
      <c r="B552" s="21" t="s">
        <v>490</v>
      </c>
      <c r="C552" s="21" t="s">
        <v>491</v>
      </c>
      <c r="D552" s="20">
        <v>471</v>
      </c>
      <c r="E552" s="27">
        <f t="shared" si="59"/>
        <v>61</v>
      </c>
      <c r="F552" s="27">
        <f t="shared" si="60"/>
        <v>18</v>
      </c>
      <c r="G552" s="28">
        <f t="shared" si="61"/>
        <v>0.12951167728237792</v>
      </c>
      <c r="H552" s="29">
        <f t="shared" si="62"/>
        <v>7.721311475409836</v>
      </c>
      <c r="I552" s="39">
        <f>VLOOKUP(A552,stat,7,0)</f>
        <v>74.86</v>
      </c>
      <c r="J552" s="39">
        <f>VLOOKUP(A552,stat,8,0)</f>
        <v>87.63</v>
      </c>
      <c r="K552" s="39">
        <f t="shared" si="63"/>
        <v>352.59059999999999</v>
      </c>
      <c r="L552" s="39">
        <f t="shared" si="64"/>
        <v>308.97514278</v>
      </c>
      <c r="M552" s="40">
        <f t="shared" si="65"/>
        <v>5.0651662750819675</v>
      </c>
    </row>
    <row r="553" spans="1:13" s="30" customFormat="1" ht="16.5" customHeight="1" x14ac:dyDescent="0.2">
      <c r="A553" s="21" t="s">
        <v>300</v>
      </c>
      <c r="B553" s="21" t="s">
        <v>490</v>
      </c>
      <c r="C553" s="21" t="s">
        <v>491</v>
      </c>
      <c r="D553" s="20">
        <v>221</v>
      </c>
      <c r="E553" s="27">
        <f t="shared" si="59"/>
        <v>27</v>
      </c>
      <c r="F553" s="27">
        <f t="shared" si="60"/>
        <v>8</v>
      </c>
      <c r="G553" s="28">
        <f t="shared" si="61"/>
        <v>0.12217194570135746</v>
      </c>
      <c r="H553" s="29">
        <f t="shared" si="62"/>
        <v>8.1851851851851851</v>
      </c>
      <c r="I553" s="39">
        <f>VLOOKUP(A553,stat,7,0)</f>
        <v>75.81</v>
      </c>
      <c r="J553" s="39">
        <f>VLOOKUP(A553,stat,8,0)</f>
        <v>88.54</v>
      </c>
      <c r="K553" s="39">
        <f t="shared" si="63"/>
        <v>167.54010000000002</v>
      </c>
      <c r="L553" s="39">
        <f t="shared" si="64"/>
        <v>148.34000454000002</v>
      </c>
      <c r="M553" s="40">
        <f t="shared" si="65"/>
        <v>5.4940742422222231</v>
      </c>
    </row>
    <row r="554" spans="1:13" s="30" customFormat="1" ht="16.5" customHeight="1" x14ac:dyDescent="0.2">
      <c r="A554" s="21" t="s">
        <v>295</v>
      </c>
      <c r="B554" s="21" t="s">
        <v>490</v>
      </c>
      <c r="C554" s="21" t="s">
        <v>491</v>
      </c>
      <c r="D554" s="20">
        <v>832</v>
      </c>
      <c r="E554" s="27">
        <f t="shared" si="59"/>
        <v>85</v>
      </c>
      <c r="F554" s="27">
        <f t="shared" si="60"/>
        <v>25</v>
      </c>
      <c r="G554" s="28">
        <f t="shared" si="61"/>
        <v>0.10216346153846154</v>
      </c>
      <c r="H554" s="29">
        <f t="shared" si="62"/>
        <v>9.7882352941176478</v>
      </c>
      <c r="I554" s="39">
        <f>VLOOKUP(A554,stat,7,0)</f>
        <v>74.63</v>
      </c>
      <c r="J554" s="39">
        <f>VLOOKUP(A554,stat,8,0)</f>
        <v>85.63</v>
      </c>
      <c r="K554" s="39">
        <f t="shared" si="63"/>
        <v>620.92160000000001</v>
      </c>
      <c r="L554" s="39">
        <f t="shared" si="64"/>
        <v>531.69516608000004</v>
      </c>
      <c r="M554" s="40">
        <f t="shared" si="65"/>
        <v>6.2552372480000002</v>
      </c>
    </row>
    <row r="555" spans="1:13" s="30" customFormat="1" ht="16.5" customHeight="1" x14ac:dyDescent="0.2">
      <c r="A555" s="21" t="s">
        <v>437</v>
      </c>
      <c r="B555" s="21" t="s">
        <v>490</v>
      </c>
      <c r="C555" s="21" t="s">
        <v>491</v>
      </c>
      <c r="D555" s="20">
        <v>238</v>
      </c>
      <c r="E555" s="27">
        <f t="shared" si="59"/>
        <v>23</v>
      </c>
      <c r="F555" s="27">
        <f t="shared" si="60"/>
        <v>6</v>
      </c>
      <c r="G555" s="28">
        <f t="shared" si="61"/>
        <v>9.6638655462184878E-2</v>
      </c>
      <c r="H555" s="29">
        <f t="shared" si="62"/>
        <v>10.347826086956522</v>
      </c>
      <c r="I555" s="39">
        <f>VLOOKUP(A555,stat,7,0)</f>
        <v>74.67</v>
      </c>
      <c r="J555" s="39">
        <f>VLOOKUP(A555,stat,8,0)</f>
        <v>90.01</v>
      </c>
      <c r="K555" s="39">
        <f t="shared" si="63"/>
        <v>177.71459999999999</v>
      </c>
      <c r="L555" s="39">
        <f t="shared" si="64"/>
        <v>159.96091146000001</v>
      </c>
      <c r="M555" s="40">
        <f t="shared" si="65"/>
        <v>6.9548222373913049</v>
      </c>
    </row>
    <row r="556" spans="1:13" s="30" customFormat="1" ht="16.5" customHeight="1" x14ac:dyDescent="0.2">
      <c r="A556" s="21" t="s">
        <v>302</v>
      </c>
      <c r="B556" s="21" t="s">
        <v>490</v>
      </c>
      <c r="C556" s="21" t="s">
        <v>491</v>
      </c>
      <c r="D556" s="20">
        <v>297</v>
      </c>
      <c r="E556" s="27">
        <f t="shared" si="59"/>
        <v>28</v>
      </c>
      <c r="F556" s="27">
        <f t="shared" si="60"/>
        <v>8</v>
      </c>
      <c r="G556" s="28">
        <f t="shared" si="61"/>
        <v>9.4276094276094277E-2</v>
      </c>
      <c r="H556" s="29">
        <f t="shared" si="62"/>
        <v>10.607142857142858</v>
      </c>
      <c r="I556" s="39">
        <f>VLOOKUP(A556,stat,7,0)</f>
        <v>74.540000000000006</v>
      </c>
      <c r="J556" s="39">
        <f>VLOOKUP(A556,stat,8,0)</f>
        <v>90.09</v>
      </c>
      <c r="K556" s="39">
        <f t="shared" si="63"/>
        <v>221.38380000000001</v>
      </c>
      <c r="L556" s="39">
        <f t="shared" si="64"/>
        <v>199.44466542000001</v>
      </c>
      <c r="M556" s="40">
        <f t="shared" si="65"/>
        <v>7.1230237650000001</v>
      </c>
    </row>
    <row r="557" spans="1:13" s="30" customFormat="1" ht="16.5" customHeight="1" x14ac:dyDescent="0.2">
      <c r="A557" s="21" t="s">
        <v>293</v>
      </c>
      <c r="B557" s="21" t="s">
        <v>490</v>
      </c>
      <c r="C557" s="21" t="s">
        <v>491</v>
      </c>
      <c r="D557" s="20">
        <v>708</v>
      </c>
      <c r="E557" s="27">
        <f t="shared" si="59"/>
        <v>39</v>
      </c>
      <c r="F557" s="27">
        <f t="shared" si="60"/>
        <v>11</v>
      </c>
      <c r="G557" s="28">
        <f t="shared" si="61"/>
        <v>5.5084745762711863E-2</v>
      </c>
      <c r="H557" s="29">
        <f t="shared" si="62"/>
        <v>18.153846153846153</v>
      </c>
      <c r="I557" s="39">
        <f>VLOOKUP(A557,stat,7,0)</f>
        <v>76.239999999999995</v>
      </c>
      <c r="J557" s="39">
        <f>VLOOKUP(A557,stat,8,0)</f>
        <v>87.31</v>
      </c>
      <c r="K557" s="39">
        <f t="shared" si="63"/>
        <v>539.77919999999995</v>
      </c>
      <c r="L557" s="39">
        <f t="shared" si="64"/>
        <v>471.28121951999992</v>
      </c>
      <c r="M557" s="40">
        <f t="shared" si="65"/>
        <v>12.084133833846153</v>
      </c>
    </row>
    <row r="558" spans="1:13" s="30" customFormat="1" ht="16.5" customHeight="1" x14ac:dyDescent="0.2">
      <c r="A558" s="21" t="s">
        <v>296</v>
      </c>
      <c r="B558" s="21" t="s">
        <v>490</v>
      </c>
      <c r="C558" s="21" t="s">
        <v>491</v>
      </c>
      <c r="D558" s="20">
        <v>128</v>
      </c>
      <c r="E558" s="27">
        <f t="shared" si="59"/>
        <v>6</v>
      </c>
      <c r="F558" s="27">
        <f t="shared" si="60"/>
        <v>1</v>
      </c>
      <c r="G558" s="28">
        <f t="shared" si="61"/>
        <v>4.6875E-2</v>
      </c>
      <c r="H558" s="29">
        <f t="shared" si="62"/>
        <v>21.333333333333332</v>
      </c>
      <c r="I558" s="39">
        <f>VLOOKUP(A558,stat,7,0)</f>
        <v>77.260000000000005</v>
      </c>
      <c r="J558" s="39">
        <f>VLOOKUP(A558,stat,8,0)</f>
        <v>92.19</v>
      </c>
      <c r="K558" s="39">
        <f t="shared" si="63"/>
        <v>98.892800000000008</v>
      </c>
      <c r="L558" s="39">
        <f t="shared" si="64"/>
        <v>91.169272320000005</v>
      </c>
      <c r="M558" s="40">
        <f t="shared" si="65"/>
        <v>15.19487872</v>
      </c>
    </row>
    <row r="559" spans="1:13" s="30" customFormat="1" ht="16.5" customHeight="1" x14ac:dyDescent="0.2">
      <c r="A559" s="21" t="s">
        <v>303</v>
      </c>
      <c r="B559" s="21" t="s">
        <v>490</v>
      </c>
      <c r="C559" s="21" t="s">
        <v>491</v>
      </c>
      <c r="D559" s="20">
        <v>115</v>
      </c>
      <c r="E559" s="27">
        <f t="shared" si="59"/>
        <v>4</v>
      </c>
      <c r="F559" s="27">
        <f t="shared" si="60"/>
        <v>1</v>
      </c>
      <c r="G559" s="28">
        <f t="shared" si="61"/>
        <v>3.4782608695652174E-2</v>
      </c>
      <c r="H559" s="29">
        <f t="shared" si="62"/>
        <v>28.75</v>
      </c>
      <c r="I559" s="39">
        <f>VLOOKUP(A559,stat,7,0)</f>
        <v>79.540000000000006</v>
      </c>
      <c r="J559" s="39">
        <f>VLOOKUP(A559,stat,8,0)</f>
        <v>89</v>
      </c>
      <c r="K559" s="39">
        <f t="shared" si="63"/>
        <v>91.471000000000004</v>
      </c>
      <c r="L559" s="39">
        <f t="shared" si="64"/>
        <v>81.409189999999995</v>
      </c>
      <c r="M559" s="40">
        <f t="shared" si="65"/>
        <v>20.352297499999999</v>
      </c>
    </row>
    <row r="560" spans="1:13" s="30" customFormat="1" ht="16.5" customHeight="1" x14ac:dyDescent="0.2">
      <c r="A560" s="21" t="s">
        <v>297</v>
      </c>
      <c r="B560" s="21" t="s">
        <v>490</v>
      </c>
      <c r="C560" s="21" t="s">
        <v>491</v>
      </c>
      <c r="D560" s="20">
        <v>65</v>
      </c>
      <c r="E560" s="27">
        <f t="shared" si="59"/>
        <v>2</v>
      </c>
      <c r="F560" s="27">
        <f t="shared" si="60"/>
        <v>0</v>
      </c>
      <c r="G560" s="28">
        <f t="shared" si="61"/>
        <v>3.0769230769230771E-2</v>
      </c>
      <c r="H560" s="29">
        <f t="shared" si="62"/>
        <v>32.5</v>
      </c>
      <c r="I560" s="39">
        <f>VLOOKUP(A560,stat,7,0)</f>
        <v>76.03</v>
      </c>
      <c r="J560" s="39">
        <f>VLOOKUP(A560,stat,8,0)</f>
        <v>85.8</v>
      </c>
      <c r="K560" s="39">
        <f t="shared" si="63"/>
        <v>49.419499999999999</v>
      </c>
      <c r="L560" s="39">
        <f t="shared" si="64"/>
        <v>42.401930999999998</v>
      </c>
      <c r="M560" s="40">
        <f t="shared" si="65"/>
        <v>21.200965499999999</v>
      </c>
    </row>
    <row r="561" spans="1:13" s="30" customFormat="1" ht="16.5" customHeight="1" x14ac:dyDescent="0.2">
      <c r="A561" s="21" t="s">
        <v>290</v>
      </c>
      <c r="B561" s="21" t="s">
        <v>490</v>
      </c>
      <c r="C561" s="21" t="s">
        <v>491</v>
      </c>
      <c r="D561" s="20">
        <v>68</v>
      </c>
      <c r="E561" s="27">
        <f t="shared" si="59"/>
        <v>2</v>
      </c>
      <c r="F561" s="27">
        <f t="shared" si="60"/>
        <v>0</v>
      </c>
      <c r="G561" s="28">
        <f t="shared" si="61"/>
        <v>2.9411764705882353E-2</v>
      </c>
      <c r="H561" s="29">
        <f t="shared" si="62"/>
        <v>34</v>
      </c>
      <c r="I561" s="39">
        <f>VLOOKUP(A561,stat,7,0)</f>
        <v>70.97</v>
      </c>
      <c r="J561" s="39">
        <f>VLOOKUP(A561,stat,8,0)</f>
        <v>80.22</v>
      </c>
      <c r="K561" s="39">
        <f t="shared" si="63"/>
        <v>48.259599999999999</v>
      </c>
      <c r="L561" s="39">
        <f t="shared" si="64"/>
        <v>38.713851120000001</v>
      </c>
      <c r="M561" s="40">
        <f t="shared" si="65"/>
        <v>19.356925560000001</v>
      </c>
    </row>
    <row r="562" spans="1:13" s="30" customFormat="1" ht="16.5" customHeight="1" x14ac:dyDescent="0.2">
      <c r="A562" s="21" t="s">
        <v>289</v>
      </c>
      <c r="B562" s="21" t="s">
        <v>490</v>
      </c>
      <c r="C562" s="21" t="s">
        <v>491</v>
      </c>
      <c r="D562" s="20">
        <v>424</v>
      </c>
      <c r="E562" s="27">
        <f t="shared" si="59"/>
        <v>9</v>
      </c>
      <c r="F562" s="27">
        <f t="shared" si="60"/>
        <v>2</v>
      </c>
      <c r="G562" s="28">
        <f t="shared" si="61"/>
        <v>2.1226415094339621E-2</v>
      </c>
      <c r="H562" s="29">
        <f t="shared" si="62"/>
        <v>47.111111111111114</v>
      </c>
      <c r="I562" s="39">
        <f>VLOOKUP(A562,stat,7,0)</f>
        <v>77.510000000000005</v>
      </c>
      <c r="J562" s="39">
        <f>VLOOKUP(A562,stat,8,0)</f>
        <v>90.73</v>
      </c>
      <c r="K562" s="39">
        <f t="shared" si="63"/>
        <v>328.64240000000007</v>
      </c>
      <c r="L562" s="39">
        <f t="shared" si="64"/>
        <v>298.17724952000009</v>
      </c>
      <c r="M562" s="40">
        <f t="shared" si="65"/>
        <v>33.130805502222231</v>
      </c>
    </row>
    <row r="563" spans="1:13" s="30" customFormat="1" ht="16.5" customHeight="1" x14ac:dyDescent="0.2">
      <c r="A563" s="21" t="s">
        <v>301</v>
      </c>
      <c r="B563" s="21" t="s">
        <v>490</v>
      </c>
      <c r="C563" s="21" t="s">
        <v>491</v>
      </c>
      <c r="D563" s="20">
        <v>493</v>
      </c>
      <c r="E563" s="27">
        <f t="shared" si="59"/>
        <v>6</v>
      </c>
      <c r="F563" s="27">
        <f t="shared" si="60"/>
        <v>1</v>
      </c>
      <c r="G563" s="28">
        <f t="shared" si="61"/>
        <v>1.2170385395537525E-2</v>
      </c>
      <c r="H563" s="29">
        <f t="shared" si="62"/>
        <v>82.166666666666671</v>
      </c>
      <c r="I563" s="39">
        <f>VLOOKUP(A563,stat,7,0)</f>
        <v>71.510000000000005</v>
      </c>
      <c r="J563" s="39">
        <f>VLOOKUP(A563,stat,8,0)</f>
        <v>86.38</v>
      </c>
      <c r="K563" s="39">
        <f t="shared" si="63"/>
        <v>352.54430000000002</v>
      </c>
      <c r="L563" s="39">
        <f t="shared" si="64"/>
        <v>304.52776634000003</v>
      </c>
      <c r="M563" s="40">
        <f t="shared" si="65"/>
        <v>50.754627723333336</v>
      </c>
    </row>
    <row r="564" spans="1:13" s="30" customFormat="1" ht="16.5" customHeight="1" x14ac:dyDescent="0.2">
      <c r="A564" s="21" t="s">
        <v>291</v>
      </c>
      <c r="B564" s="21" t="s">
        <v>490</v>
      </c>
      <c r="C564" s="21" t="s">
        <v>491</v>
      </c>
      <c r="D564" s="20">
        <v>165</v>
      </c>
      <c r="E564" s="27">
        <f t="shared" si="59"/>
        <v>2</v>
      </c>
      <c r="F564" s="27">
        <f t="shared" si="60"/>
        <v>0</v>
      </c>
      <c r="G564" s="28">
        <f t="shared" si="61"/>
        <v>1.2121212121212121E-2</v>
      </c>
      <c r="H564" s="29">
        <f t="shared" si="62"/>
        <v>82.5</v>
      </c>
      <c r="I564" s="39">
        <f>VLOOKUP(A564,stat,7,0)</f>
        <v>72.900000000000006</v>
      </c>
      <c r="J564" s="39">
        <f>VLOOKUP(A564,stat,8,0)</f>
        <v>84.28</v>
      </c>
      <c r="K564" s="39">
        <f t="shared" si="63"/>
        <v>120.28500000000003</v>
      </c>
      <c r="L564" s="39">
        <f t="shared" si="64"/>
        <v>101.37619800000002</v>
      </c>
      <c r="M564" s="40">
        <f t="shared" si="65"/>
        <v>50.688099000000008</v>
      </c>
    </row>
    <row r="565" spans="1:13" s="30" customFormat="1" ht="16.5" customHeight="1" x14ac:dyDescent="0.2">
      <c r="A565" s="21" t="s">
        <v>299</v>
      </c>
      <c r="B565" s="21" t="s">
        <v>490</v>
      </c>
      <c r="C565" s="21" t="s">
        <v>491</v>
      </c>
      <c r="D565" s="20">
        <v>295</v>
      </c>
      <c r="E565" s="27">
        <f t="shared" si="59"/>
        <v>3</v>
      </c>
      <c r="F565" s="27">
        <f t="shared" si="60"/>
        <v>0</v>
      </c>
      <c r="G565" s="28">
        <f t="shared" si="61"/>
        <v>1.0169491525423728E-2</v>
      </c>
      <c r="H565" s="29">
        <f t="shared" si="62"/>
        <v>98.333333333333343</v>
      </c>
      <c r="I565" s="39">
        <f>VLOOKUP(A565,stat,7,0)</f>
        <v>73.62</v>
      </c>
      <c r="J565" s="39">
        <f>VLOOKUP(A565,stat,8,0)</f>
        <v>84.5</v>
      </c>
      <c r="K565" s="39">
        <f t="shared" si="63"/>
        <v>217.179</v>
      </c>
      <c r="L565" s="39">
        <f t="shared" si="64"/>
        <v>183.51625500000003</v>
      </c>
      <c r="M565" s="40">
        <f t="shared" si="65"/>
        <v>61.17208500000001</v>
      </c>
    </row>
    <row r="566" spans="1:13" s="30" customFormat="1" ht="16.5" customHeight="1" x14ac:dyDescent="0.2">
      <c r="A566" s="21" t="s">
        <v>292</v>
      </c>
      <c r="B566" s="21" t="s">
        <v>490</v>
      </c>
      <c r="C566" s="21" t="s">
        <v>491</v>
      </c>
      <c r="D566" s="20">
        <v>380</v>
      </c>
      <c r="E566" s="27">
        <f t="shared" si="59"/>
        <v>3</v>
      </c>
      <c r="F566" s="27">
        <f t="shared" si="60"/>
        <v>0</v>
      </c>
      <c r="G566" s="28">
        <f t="shared" si="61"/>
        <v>7.8947368421052634E-3</v>
      </c>
      <c r="H566" s="29">
        <f t="shared" si="62"/>
        <v>126.66666666666666</v>
      </c>
      <c r="I566" s="39">
        <f>VLOOKUP(A566,stat,7,0)</f>
        <v>75.459999999999994</v>
      </c>
      <c r="J566" s="39">
        <f>VLOOKUP(A566,stat,8,0)</f>
        <v>84.32</v>
      </c>
      <c r="K566" s="39">
        <f t="shared" si="63"/>
        <v>286.74799999999999</v>
      </c>
      <c r="L566" s="39">
        <f t="shared" si="64"/>
        <v>241.78591359999999</v>
      </c>
      <c r="M566" s="40">
        <f t="shared" si="65"/>
        <v>80.595304533333334</v>
      </c>
    </row>
    <row r="567" spans="1:13" s="30" customFormat="1" ht="16.5" customHeight="1" x14ac:dyDescent="0.2">
      <c r="A567" s="21" t="s">
        <v>300</v>
      </c>
      <c r="B567" s="21" t="s">
        <v>492</v>
      </c>
      <c r="C567" s="21" t="s">
        <v>493</v>
      </c>
      <c r="D567" s="20">
        <v>461</v>
      </c>
      <c r="E567" s="27">
        <f t="shared" si="59"/>
        <v>76</v>
      </c>
      <c r="F567" s="27">
        <f t="shared" si="60"/>
        <v>22</v>
      </c>
      <c r="G567" s="28">
        <f t="shared" si="61"/>
        <v>0.16485900216919741</v>
      </c>
      <c r="H567" s="29">
        <f t="shared" si="62"/>
        <v>6.0657894736842097</v>
      </c>
      <c r="I567" s="39">
        <f>VLOOKUP(A567,stat,7,0)</f>
        <v>75.81</v>
      </c>
      <c r="J567" s="39">
        <f>VLOOKUP(A567,stat,8,0)</f>
        <v>88.54</v>
      </c>
      <c r="K567" s="39">
        <f t="shared" si="63"/>
        <v>349.48410000000001</v>
      </c>
      <c r="L567" s="39">
        <f t="shared" si="64"/>
        <v>309.43322214000005</v>
      </c>
      <c r="M567" s="40">
        <f t="shared" si="65"/>
        <v>4.0714897650000008</v>
      </c>
    </row>
    <row r="568" spans="1:13" s="30" customFormat="1" ht="16.5" customHeight="1" x14ac:dyDescent="0.2">
      <c r="A568" s="21" t="s">
        <v>294</v>
      </c>
      <c r="B568" s="21" t="s">
        <v>492</v>
      </c>
      <c r="C568" s="21" t="s">
        <v>493</v>
      </c>
      <c r="D568" s="20">
        <v>342</v>
      </c>
      <c r="E568" s="27">
        <f t="shared" si="59"/>
        <v>40</v>
      </c>
      <c r="F568" s="27">
        <f t="shared" si="60"/>
        <v>12</v>
      </c>
      <c r="G568" s="28">
        <f t="shared" si="61"/>
        <v>0.11695906432748537</v>
      </c>
      <c r="H568" s="29">
        <f t="shared" si="62"/>
        <v>8.5500000000000007</v>
      </c>
      <c r="I568" s="39">
        <f>VLOOKUP(A568,stat,7,0)</f>
        <v>79.2</v>
      </c>
      <c r="J568" s="39">
        <f>VLOOKUP(A568,stat,8,0)</f>
        <v>90.3</v>
      </c>
      <c r="K568" s="39">
        <f t="shared" si="63"/>
        <v>270.86400000000003</v>
      </c>
      <c r="L568" s="39">
        <f t="shared" si="64"/>
        <v>244.59019200000003</v>
      </c>
      <c r="M568" s="40">
        <f t="shared" si="65"/>
        <v>6.1147548000000009</v>
      </c>
    </row>
    <row r="569" spans="1:13" s="30" customFormat="1" ht="16.5" customHeight="1" x14ac:dyDescent="0.2">
      <c r="A569" s="21" t="s">
        <v>438</v>
      </c>
      <c r="B569" s="21" t="s">
        <v>492</v>
      </c>
      <c r="C569" s="21" t="s">
        <v>493</v>
      </c>
      <c r="D569" s="20">
        <v>273</v>
      </c>
      <c r="E569" s="27">
        <f t="shared" si="59"/>
        <v>19</v>
      </c>
      <c r="F569" s="27">
        <f t="shared" si="60"/>
        <v>5</v>
      </c>
      <c r="G569" s="28">
        <f t="shared" si="61"/>
        <v>6.95970695970696E-2</v>
      </c>
      <c r="H569" s="29">
        <f t="shared" si="62"/>
        <v>14.368421052631579</v>
      </c>
      <c r="I569" s="39">
        <f>VLOOKUP(A569,stat,7,0)</f>
        <v>80.31</v>
      </c>
      <c r="J569" s="39">
        <f>VLOOKUP(A569,stat,8,0)</f>
        <v>92.25</v>
      </c>
      <c r="K569" s="39">
        <f t="shared" si="63"/>
        <v>219.24630000000002</v>
      </c>
      <c r="L569" s="39">
        <f t="shared" si="64"/>
        <v>202.25471175000001</v>
      </c>
      <c r="M569" s="40">
        <f t="shared" si="65"/>
        <v>10.644984828947369</v>
      </c>
    </row>
    <row r="570" spans="1:13" s="30" customFormat="1" ht="16.5" customHeight="1" x14ac:dyDescent="0.2">
      <c r="A570" s="21" t="s">
        <v>304</v>
      </c>
      <c r="B570" s="21" t="s">
        <v>492</v>
      </c>
      <c r="C570" s="21" t="s">
        <v>493</v>
      </c>
      <c r="D570" s="20">
        <v>1615</v>
      </c>
      <c r="E570" s="27">
        <f t="shared" si="59"/>
        <v>100</v>
      </c>
      <c r="F570" s="27">
        <f t="shared" si="60"/>
        <v>30</v>
      </c>
      <c r="G570" s="28">
        <f t="shared" si="61"/>
        <v>6.1919504643962849E-2</v>
      </c>
      <c r="H570" s="29">
        <f t="shared" si="62"/>
        <v>16.149999999999999</v>
      </c>
      <c r="I570" s="39">
        <f>VLOOKUP(A570,stat,7,0)</f>
        <v>74.86</v>
      </c>
      <c r="J570" s="39">
        <f>VLOOKUP(A570,stat,8,0)</f>
        <v>87.63</v>
      </c>
      <c r="K570" s="39">
        <f t="shared" si="63"/>
        <v>1208.989</v>
      </c>
      <c r="L570" s="39">
        <f t="shared" si="64"/>
        <v>1059.4370607000001</v>
      </c>
      <c r="M570" s="40">
        <f t="shared" si="65"/>
        <v>10.594370607</v>
      </c>
    </row>
    <row r="571" spans="1:13" s="30" customFormat="1" ht="16.5" customHeight="1" x14ac:dyDescent="0.2">
      <c r="A571" s="21" t="s">
        <v>295</v>
      </c>
      <c r="B571" s="21" t="s">
        <v>492</v>
      </c>
      <c r="C571" s="21" t="s">
        <v>493</v>
      </c>
      <c r="D571" s="20">
        <v>3329</v>
      </c>
      <c r="E571" s="27">
        <f t="shared" si="59"/>
        <v>205</v>
      </c>
      <c r="F571" s="27">
        <f t="shared" si="60"/>
        <v>61</v>
      </c>
      <c r="G571" s="28">
        <f t="shared" si="61"/>
        <v>6.1580054070291379E-2</v>
      </c>
      <c r="H571" s="29">
        <f t="shared" si="62"/>
        <v>16.239024390243902</v>
      </c>
      <c r="I571" s="39">
        <f>VLOOKUP(A571,stat,7,0)</f>
        <v>74.63</v>
      </c>
      <c r="J571" s="39">
        <f>VLOOKUP(A571,stat,8,0)</f>
        <v>85.63</v>
      </c>
      <c r="K571" s="39">
        <f t="shared" si="63"/>
        <v>2484.4326999999998</v>
      </c>
      <c r="L571" s="39">
        <f t="shared" si="64"/>
        <v>2127.4197210099996</v>
      </c>
      <c r="M571" s="40">
        <f t="shared" si="65"/>
        <v>10.377657175658534</v>
      </c>
    </row>
    <row r="572" spans="1:13" s="30" customFormat="1" ht="16.5" customHeight="1" x14ac:dyDescent="0.2">
      <c r="A572" s="21" t="s">
        <v>298</v>
      </c>
      <c r="B572" s="21" t="s">
        <v>492</v>
      </c>
      <c r="C572" s="21" t="s">
        <v>493</v>
      </c>
      <c r="D572" s="20">
        <v>1443</v>
      </c>
      <c r="E572" s="27">
        <f t="shared" si="59"/>
        <v>63</v>
      </c>
      <c r="F572" s="27">
        <f t="shared" si="60"/>
        <v>18</v>
      </c>
      <c r="G572" s="28">
        <f t="shared" si="61"/>
        <v>4.3659043659043661E-2</v>
      </c>
      <c r="H572" s="29">
        <f t="shared" si="62"/>
        <v>22.904761904761905</v>
      </c>
      <c r="I572" s="39">
        <f>VLOOKUP(A572,stat,7,0)</f>
        <v>80.08</v>
      </c>
      <c r="J572" s="39">
        <f>VLOOKUP(A572,stat,8,0)</f>
        <v>88.56</v>
      </c>
      <c r="K572" s="39">
        <f t="shared" si="63"/>
        <v>1155.5544</v>
      </c>
      <c r="L572" s="39">
        <f t="shared" si="64"/>
        <v>1023.35897664</v>
      </c>
      <c r="M572" s="40">
        <f t="shared" si="65"/>
        <v>16.243793280000002</v>
      </c>
    </row>
    <row r="573" spans="1:13" s="30" customFormat="1" ht="16.5" customHeight="1" x14ac:dyDescent="0.2">
      <c r="A573" s="21" t="s">
        <v>299</v>
      </c>
      <c r="B573" s="21" t="s">
        <v>492</v>
      </c>
      <c r="C573" s="21" t="s">
        <v>493</v>
      </c>
      <c r="D573" s="20">
        <v>1757</v>
      </c>
      <c r="E573" s="27">
        <f t="shared" si="59"/>
        <v>70</v>
      </c>
      <c r="F573" s="27">
        <f t="shared" si="60"/>
        <v>21</v>
      </c>
      <c r="G573" s="28">
        <f t="shared" si="61"/>
        <v>3.9840637450199202E-2</v>
      </c>
      <c r="H573" s="29">
        <f t="shared" si="62"/>
        <v>25.1</v>
      </c>
      <c r="I573" s="39">
        <f>VLOOKUP(A573,stat,7,0)</f>
        <v>73.62</v>
      </c>
      <c r="J573" s="39">
        <f>VLOOKUP(A573,stat,8,0)</f>
        <v>84.5</v>
      </c>
      <c r="K573" s="39">
        <f t="shared" si="63"/>
        <v>1293.5034000000001</v>
      </c>
      <c r="L573" s="39">
        <f t="shared" si="64"/>
        <v>1093.0103730000001</v>
      </c>
      <c r="M573" s="40">
        <f t="shared" si="65"/>
        <v>15.614433900000002</v>
      </c>
    </row>
    <row r="574" spans="1:13" s="30" customFormat="1" ht="16.5" customHeight="1" x14ac:dyDescent="0.2">
      <c r="A574" s="21" t="s">
        <v>297</v>
      </c>
      <c r="B574" s="21" t="s">
        <v>492</v>
      </c>
      <c r="C574" s="21" t="s">
        <v>493</v>
      </c>
      <c r="D574" s="20">
        <v>155</v>
      </c>
      <c r="E574" s="27">
        <f t="shared" si="59"/>
        <v>6</v>
      </c>
      <c r="F574" s="27">
        <f t="shared" si="60"/>
        <v>1</v>
      </c>
      <c r="G574" s="28">
        <f t="shared" si="61"/>
        <v>3.870967741935484E-2</v>
      </c>
      <c r="H574" s="29">
        <f t="shared" si="62"/>
        <v>25.833333333333332</v>
      </c>
      <c r="I574" s="39">
        <f>VLOOKUP(A574,stat,7,0)</f>
        <v>76.03</v>
      </c>
      <c r="J574" s="39">
        <f>VLOOKUP(A574,stat,8,0)</f>
        <v>85.8</v>
      </c>
      <c r="K574" s="39">
        <f t="shared" si="63"/>
        <v>117.84649999999999</v>
      </c>
      <c r="L574" s="39">
        <f t="shared" si="64"/>
        <v>101.112297</v>
      </c>
      <c r="M574" s="40">
        <f t="shared" si="65"/>
        <v>16.8520495</v>
      </c>
    </row>
    <row r="575" spans="1:13" s="30" customFormat="1" ht="16.5" customHeight="1" x14ac:dyDescent="0.2">
      <c r="A575" s="21" t="s">
        <v>302</v>
      </c>
      <c r="B575" s="21" t="s">
        <v>492</v>
      </c>
      <c r="C575" s="21" t="s">
        <v>493</v>
      </c>
      <c r="D575" s="20">
        <v>1125</v>
      </c>
      <c r="E575" s="27">
        <f t="shared" si="59"/>
        <v>35</v>
      </c>
      <c r="F575" s="27">
        <f t="shared" si="60"/>
        <v>10</v>
      </c>
      <c r="G575" s="28">
        <f t="shared" si="61"/>
        <v>3.111111111111111E-2</v>
      </c>
      <c r="H575" s="29">
        <f t="shared" si="62"/>
        <v>32.142857142857146</v>
      </c>
      <c r="I575" s="39">
        <f>VLOOKUP(A575,stat,7,0)</f>
        <v>74.540000000000006</v>
      </c>
      <c r="J575" s="39">
        <f>VLOOKUP(A575,stat,8,0)</f>
        <v>90.09</v>
      </c>
      <c r="K575" s="39">
        <f t="shared" si="63"/>
        <v>838.57500000000005</v>
      </c>
      <c r="L575" s="39">
        <f t="shared" si="64"/>
        <v>755.47221750000017</v>
      </c>
      <c r="M575" s="40">
        <f t="shared" si="65"/>
        <v>21.584920500000006</v>
      </c>
    </row>
    <row r="576" spans="1:13" s="30" customFormat="1" ht="16.5" customHeight="1" x14ac:dyDescent="0.2">
      <c r="A576" s="21" t="s">
        <v>303</v>
      </c>
      <c r="B576" s="21" t="s">
        <v>492</v>
      </c>
      <c r="C576" s="21" t="s">
        <v>493</v>
      </c>
      <c r="D576" s="20">
        <v>423</v>
      </c>
      <c r="E576" s="27">
        <f t="shared" si="59"/>
        <v>12</v>
      </c>
      <c r="F576" s="27">
        <f t="shared" si="60"/>
        <v>3</v>
      </c>
      <c r="G576" s="28">
        <f t="shared" si="61"/>
        <v>2.8368794326241134E-2</v>
      </c>
      <c r="H576" s="29">
        <f t="shared" si="62"/>
        <v>35.25</v>
      </c>
      <c r="I576" s="39">
        <f>VLOOKUP(A576,stat,7,0)</f>
        <v>79.540000000000006</v>
      </c>
      <c r="J576" s="39">
        <f>VLOOKUP(A576,stat,8,0)</f>
        <v>89</v>
      </c>
      <c r="K576" s="39">
        <f t="shared" si="63"/>
        <v>336.45420000000007</v>
      </c>
      <c r="L576" s="39">
        <f t="shared" si="64"/>
        <v>299.4442380000001</v>
      </c>
      <c r="M576" s="40">
        <f t="shared" si="65"/>
        <v>24.953686500000007</v>
      </c>
    </row>
    <row r="577" spans="1:13" s="30" customFormat="1" ht="16.5" customHeight="1" x14ac:dyDescent="0.2">
      <c r="A577" s="21" t="s">
        <v>293</v>
      </c>
      <c r="B577" s="21" t="s">
        <v>492</v>
      </c>
      <c r="C577" s="21" t="s">
        <v>493</v>
      </c>
      <c r="D577" s="20">
        <v>2654</v>
      </c>
      <c r="E577" s="27">
        <f t="shared" si="59"/>
        <v>74</v>
      </c>
      <c r="F577" s="27">
        <f t="shared" si="60"/>
        <v>22</v>
      </c>
      <c r="G577" s="28">
        <f t="shared" si="61"/>
        <v>2.7882441597588545E-2</v>
      </c>
      <c r="H577" s="29">
        <f t="shared" si="62"/>
        <v>35.864864864864863</v>
      </c>
      <c r="I577" s="39">
        <f>VLOOKUP(A577,stat,7,0)</f>
        <v>76.239999999999995</v>
      </c>
      <c r="J577" s="39">
        <f>VLOOKUP(A577,stat,8,0)</f>
        <v>87.31</v>
      </c>
      <c r="K577" s="39">
        <f t="shared" si="63"/>
        <v>2023.4096</v>
      </c>
      <c r="L577" s="39">
        <f t="shared" si="64"/>
        <v>1766.6389217599999</v>
      </c>
      <c r="M577" s="40">
        <f t="shared" si="65"/>
        <v>23.873498942702703</v>
      </c>
    </row>
    <row r="578" spans="1:13" s="30" customFormat="1" ht="16.5" customHeight="1" x14ac:dyDescent="0.2">
      <c r="A578" s="21" t="s">
        <v>290</v>
      </c>
      <c r="B578" s="21" t="s">
        <v>492</v>
      </c>
      <c r="C578" s="21" t="s">
        <v>493</v>
      </c>
      <c r="D578" s="20">
        <v>107</v>
      </c>
      <c r="E578" s="27">
        <f t="shared" si="59"/>
        <v>2</v>
      </c>
      <c r="F578" s="27">
        <f t="shared" si="60"/>
        <v>0</v>
      </c>
      <c r="G578" s="28">
        <f t="shared" si="61"/>
        <v>1.8691588785046728E-2</v>
      </c>
      <c r="H578" s="29">
        <f t="shared" si="62"/>
        <v>53.500000000000007</v>
      </c>
      <c r="I578" s="39">
        <f>VLOOKUP(A578,stat,7,0)</f>
        <v>70.97</v>
      </c>
      <c r="J578" s="39">
        <f>VLOOKUP(A578,stat,8,0)</f>
        <v>80.22</v>
      </c>
      <c r="K578" s="39">
        <f t="shared" si="63"/>
        <v>75.937899999999999</v>
      </c>
      <c r="L578" s="39">
        <f t="shared" si="64"/>
        <v>60.917383380000004</v>
      </c>
      <c r="M578" s="40">
        <f t="shared" si="65"/>
        <v>30.458691690000002</v>
      </c>
    </row>
    <row r="579" spans="1:13" s="30" customFormat="1" ht="16.5" customHeight="1" x14ac:dyDescent="0.2">
      <c r="A579" s="21" t="s">
        <v>291</v>
      </c>
      <c r="B579" s="21" t="s">
        <v>492</v>
      </c>
      <c r="C579" s="21" t="s">
        <v>493</v>
      </c>
      <c r="D579" s="20">
        <v>860</v>
      </c>
      <c r="E579" s="27">
        <f t="shared" ref="E579:E642" si="66">VLOOKUP(A579&amp;B579,P,6,0)</f>
        <v>12</v>
      </c>
      <c r="F579" s="27">
        <f t="shared" ref="F579:F642" si="67">VLOOKUP(A579&amp;B579,P,7,0)</f>
        <v>3</v>
      </c>
      <c r="G579" s="28">
        <f t="shared" ref="G579:G642" si="68">E579/D579</f>
        <v>1.3953488372093023E-2</v>
      </c>
      <c r="H579" s="29">
        <f t="shared" ref="H579:H642" si="69">1/G579</f>
        <v>71.666666666666671</v>
      </c>
      <c r="I579" s="39">
        <f>VLOOKUP(A579,stat,7,0)</f>
        <v>72.900000000000006</v>
      </c>
      <c r="J579" s="39">
        <f>VLOOKUP(A579,stat,8,0)</f>
        <v>84.28</v>
      </c>
      <c r="K579" s="39">
        <f t="shared" si="63"/>
        <v>626.94000000000005</v>
      </c>
      <c r="L579" s="39">
        <f t="shared" si="64"/>
        <v>528.38503200000002</v>
      </c>
      <c r="M579" s="40">
        <f t="shared" si="65"/>
        <v>44.032086</v>
      </c>
    </row>
    <row r="580" spans="1:13" s="30" customFormat="1" ht="16.5" customHeight="1" x14ac:dyDescent="0.2">
      <c r="A580" s="21" t="s">
        <v>301</v>
      </c>
      <c r="B580" s="21" t="s">
        <v>492</v>
      </c>
      <c r="C580" s="21" t="s">
        <v>493</v>
      </c>
      <c r="D580" s="20">
        <v>2435</v>
      </c>
      <c r="E580" s="27">
        <f t="shared" si="66"/>
        <v>30</v>
      </c>
      <c r="F580" s="27">
        <f t="shared" si="67"/>
        <v>9</v>
      </c>
      <c r="G580" s="28">
        <f t="shared" si="68"/>
        <v>1.2320328542094456E-2</v>
      </c>
      <c r="H580" s="29">
        <f t="shared" si="69"/>
        <v>81.166666666666657</v>
      </c>
      <c r="I580" s="39">
        <f>VLOOKUP(A580,stat,7,0)</f>
        <v>71.510000000000005</v>
      </c>
      <c r="J580" s="39">
        <f>VLOOKUP(A580,stat,8,0)</f>
        <v>86.38</v>
      </c>
      <c r="K580" s="39">
        <f t="shared" ref="K580:K643" si="70">D580*I580/100</f>
        <v>1741.2685000000001</v>
      </c>
      <c r="L580" s="39">
        <f t="shared" ref="L580:L643" si="71">K580*J580/100</f>
        <v>1504.1077303000002</v>
      </c>
      <c r="M580" s="40">
        <f t="shared" ref="M580:M643" si="72">L580/E580</f>
        <v>50.136924343333341</v>
      </c>
    </row>
    <row r="581" spans="1:13" s="30" customFormat="1" ht="16.5" customHeight="1" x14ac:dyDescent="0.2">
      <c r="A581" s="21" t="s">
        <v>296</v>
      </c>
      <c r="B581" s="21" t="s">
        <v>492</v>
      </c>
      <c r="C581" s="21" t="s">
        <v>493</v>
      </c>
      <c r="D581" s="20">
        <v>577</v>
      </c>
      <c r="E581" s="27">
        <f t="shared" si="66"/>
        <v>6</v>
      </c>
      <c r="F581" s="27">
        <f t="shared" si="67"/>
        <v>1</v>
      </c>
      <c r="G581" s="28">
        <f t="shared" si="68"/>
        <v>1.0398613518197574E-2</v>
      </c>
      <c r="H581" s="29">
        <f t="shared" si="69"/>
        <v>96.166666666666657</v>
      </c>
      <c r="I581" s="39">
        <f>VLOOKUP(A581,stat,7,0)</f>
        <v>77.260000000000005</v>
      </c>
      <c r="J581" s="39">
        <f>VLOOKUP(A581,stat,8,0)</f>
        <v>92.19</v>
      </c>
      <c r="K581" s="39">
        <f t="shared" si="70"/>
        <v>445.79020000000003</v>
      </c>
      <c r="L581" s="39">
        <f t="shared" si="71"/>
        <v>410.97398537999999</v>
      </c>
      <c r="M581" s="40">
        <f t="shared" si="72"/>
        <v>68.495664230000003</v>
      </c>
    </row>
    <row r="582" spans="1:13" s="30" customFormat="1" ht="16.5" customHeight="1" x14ac:dyDescent="0.2">
      <c r="A582" s="21" t="s">
        <v>437</v>
      </c>
      <c r="B582" s="21" t="s">
        <v>492</v>
      </c>
      <c r="C582" s="21" t="s">
        <v>493</v>
      </c>
      <c r="D582" s="20">
        <v>1091</v>
      </c>
      <c r="E582" s="27">
        <f t="shared" si="66"/>
        <v>10</v>
      </c>
      <c r="F582" s="27">
        <f t="shared" si="67"/>
        <v>3</v>
      </c>
      <c r="G582" s="28">
        <f t="shared" si="68"/>
        <v>9.1659028414298807E-3</v>
      </c>
      <c r="H582" s="29">
        <f t="shared" si="69"/>
        <v>109.10000000000001</v>
      </c>
      <c r="I582" s="39">
        <f>VLOOKUP(A582,stat,7,0)</f>
        <v>74.67</v>
      </c>
      <c r="J582" s="39">
        <f>VLOOKUP(A582,stat,8,0)</f>
        <v>90.01</v>
      </c>
      <c r="K582" s="39">
        <f t="shared" si="70"/>
        <v>814.64970000000005</v>
      </c>
      <c r="L582" s="39">
        <f t="shared" si="71"/>
        <v>733.26619497000002</v>
      </c>
      <c r="M582" s="40">
        <f t="shared" si="72"/>
        <v>73.326619496999996</v>
      </c>
    </row>
    <row r="583" spans="1:13" s="30" customFormat="1" ht="16.5" customHeight="1" x14ac:dyDescent="0.2">
      <c r="A583" s="21" t="s">
        <v>289</v>
      </c>
      <c r="B583" s="21" t="s">
        <v>492</v>
      </c>
      <c r="C583" s="21" t="s">
        <v>493</v>
      </c>
      <c r="D583" s="20">
        <v>355</v>
      </c>
      <c r="E583" s="27">
        <f t="shared" si="66"/>
        <v>3</v>
      </c>
      <c r="F583" s="27">
        <f t="shared" si="67"/>
        <v>0</v>
      </c>
      <c r="G583" s="28">
        <f t="shared" si="68"/>
        <v>8.4507042253521118E-3</v>
      </c>
      <c r="H583" s="29">
        <f t="shared" si="69"/>
        <v>118.33333333333334</v>
      </c>
      <c r="I583" s="39">
        <f>VLOOKUP(A583,stat,7,0)</f>
        <v>77.510000000000005</v>
      </c>
      <c r="J583" s="39">
        <f>VLOOKUP(A583,stat,8,0)</f>
        <v>90.73</v>
      </c>
      <c r="K583" s="39">
        <f t="shared" si="70"/>
        <v>275.16050000000001</v>
      </c>
      <c r="L583" s="39">
        <f t="shared" si="71"/>
        <v>249.65312165000003</v>
      </c>
      <c r="M583" s="40">
        <f t="shared" si="72"/>
        <v>83.217707216666682</v>
      </c>
    </row>
    <row r="584" spans="1:13" s="30" customFormat="1" ht="16.5" customHeight="1" x14ac:dyDescent="0.2">
      <c r="A584" s="21" t="s">
        <v>292</v>
      </c>
      <c r="B584" s="21" t="s">
        <v>492</v>
      </c>
      <c r="C584" s="21" t="s">
        <v>493</v>
      </c>
      <c r="D584" s="20">
        <v>2803</v>
      </c>
      <c r="E584" s="27">
        <f t="shared" si="66"/>
        <v>19</v>
      </c>
      <c r="F584" s="27">
        <f t="shared" si="67"/>
        <v>5</v>
      </c>
      <c r="G584" s="28">
        <f t="shared" si="68"/>
        <v>6.7784516589368534E-3</v>
      </c>
      <c r="H584" s="29">
        <f t="shared" si="69"/>
        <v>147.52631578947367</v>
      </c>
      <c r="I584" s="39">
        <f>VLOOKUP(A584,stat,7,0)</f>
        <v>75.459999999999994</v>
      </c>
      <c r="J584" s="39">
        <f>VLOOKUP(A584,stat,8,0)</f>
        <v>84.32</v>
      </c>
      <c r="K584" s="39">
        <f t="shared" si="70"/>
        <v>2115.1437999999998</v>
      </c>
      <c r="L584" s="39">
        <f t="shared" si="71"/>
        <v>1783.4892521599998</v>
      </c>
      <c r="M584" s="40">
        <f t="shared" si="72"/>
        <v>93.867855376842087</v>
      </c>
    </row>
    <row r="585" spans="1:13" s="30" customFormat="1" ht="16.5" customHeight="1" x14ac:dyDescent="0.2">
      <c r="A585" s="21" t="s">
        <v>304</v>
      </c>
      <c r="B585" s="21" t="s">
        <v>586</v>
      </c>
      <c r="C585" s="21" t="s">
        <v>587</v>
      </c>
      <c r="D585" s="20">
        <v>1574</v>
      </c>
      <c r="E585" s="27">
        <f t="shared" si="66"/>
        <v>37</v>
      </c>
      <c r="F585" s="27">
        <f t="shared" si="67"/>
        <v>11</v>
      </c>
      <c r="G585" s="28">
        <f t="shared" si="68"/>
        <v>2.3506988564167726E-2</v>
      </c>
      <c r="H585" s="29">
        <f t="shared" si="69"/>
        <v>42.54054054054054</v>
      </c>
      <c r="I585" s="39">
        <f>VLOOKUP(A585,stat,7,0)</f>
        <v>74.86</v>
      </c>
      <c r="J585" s="39">
        <f>VLOOKUP(A585,stat,8,0)</f>
        <v>87.63</v>
      </c>
      <c r="K585" s="39">
        <f t="shared" si="70"/>
        <v>1178.2963999999999</v>
      </c>
      <c r="L585" s="39">
        <f t="shared" si="71"/>
        <v>1032.54113532</v>
      </c>
      <c r="M585" s="40">
        <f t="shared" si="72"/>
        <v>27.906517170810808</v>
      </c>
    </row>
    <row r="586" spans="1:13" s="30" customFormat="1" ht="16.5" customHeight="1" x14ac:dyDescent="0.2">
      <c r="A586" s="21" t="s">
        <v>294</v>
      </c>
      <c r="B586" s="21" t="s">
        <v>586</v>
      </c>
      <c r="C586" s="21" t="s">
        <v>587</v>
      </c>
      <c r="D586" s="20">
        <v>311</v>
      </c>
      <c r="E586" s="27">
        <f t="shared" si="66"/>
        <v>7</v>
      </c>
      <c r="F586" s="27">
        <f t="shared" si="67"/>
        <v>2</v>
      </c>
      <c r="G586" s="28">
        <f t="shared" si="68"/>
        <v>2.2508038585209004E-2</v>
      </c>
      <c r="H586" s="29">
        <f t="shared" si="69"/>
        <v>44.428571428571431</v>
      </c>
      <c r="I586" s="39">
        <f>VLOOKUP(A586,stat,7,0)</f>
        <v>79.2</v>
      </c>
      <c r="J586" s="39">
        <f>VLOOKUP(A586,stat,8,0)</f>
        <v>90.3</v>
      </c>
      <c r="K586" s="39">
        <f t="shared" si="70"/>
        <v>246.31200000000001</v>
      </c>
      <c r="L586" s="39">
        <f t="shared" si="71"/>
        <v>222.419736</v>
      </c>
      <c r="M586" s="40">
        <f t="shared" si="72"/>
        <v>31.774248</v>
      </c>
    </row>
    <row r="587" spans="1:13" s="30" customFormat="1" ht="16.5" customHeight="1" x14ac:dyDescent="0.2">
      <c r="A587" s="21" t="s">
        <v>293</v>
      </c>
      <c r="B587" s="21" t="s">
        <v>586</v>
      </c>
      <c r="C587" s="21" t="s">
        <v>587</v>
      </c>
      <c r="D587" s="20">
        <v>2570</v>
      </c>
      <c r="E587" s="27">
        <f t="shared" si="66"/>
        <v>40</v>
      </c>
      <c r="F587" s="27">
        <f t="shared" si="67"/>
        <v>12</v>
      </c>
      <c r="G587" s="28">
        <f t="shared" si="68"/>
        <v>1.556420233463035E-2</v>
      </c>
      <c r="H587" s="29">
        <f t="shared" si="69"/>
        <v>64.25</v>
      </c>
      <c r="I587" s="39">
        <f>VLOOKUP(A587,stat,7,0)</f>
        <v>76.239999999999995</v>
      </c>
      <c r="J587" s="39">
        <f>VLOOKUP(A587,stat,8,0)</f>
        <v>87.31</v>
      </c>
      <c r="K587" s="39">
        <f t="shared" si="70"/>
        <v>1959.3679999999999</v>
      </c>
      <c r="L587" s="39">
        <f t="shared" si="71"/>
        <v>1710.7242008000001</v>
      </c>
      <c r="M587" s="40">
        <f t="shared" si="72"/>
        <v>42.76810502</v>
      </c>
    </row>
    <row r="588" spans="1:13" s="30" customFormat="1" ht="16.5" customHeight="1" x14ac:dyDescent="0.2">
      <c r="A588" s="21" t="s">
        <v>295</v>
      </c>
      <c r="B588" s="21" t="s">
        <v>586</v>
      </c>
      <c r="C588" s="21" t="s">
        <v>587</v>
      </c>
      <c r="D588" s="20">
        <v>3253</v>
      </c>
      <c r="E588" s="27">
        <f t="shared" si="66"/>
        <v>34</v>
      </c>
      <c r="F588" s="27">
        <f t="shared" si="67"/>
        <v>10</v>
      </c>
      <c r="G588" s="28">
        <f t="shared" si="68"/>
        <v>1.0451890562557639E-2</v>
      </c>
      <c r="H588" s="29">
        <f t="shared" si="69"/>
        <v>95.67647058823529</v>
      </c>
      <c r="I588" s="39">
        <f>VLOOKUP(A588,stat,7,0)</f>
        <v>74.63</v>
      </c>
      <c r="J588" s="39">
        <f>VLOOKUP(A588,stat,8,0)</f>
        <v>85.63</v>
      </c>
      <c r="K588" s="39">
        <f t="shared" si="70"/>
        <v>2427.7138999999997</v>
      </c>
      <c r="L588" s="39">
        <f t="shared" si="71"/>
        <v>2078.8514125699999</v>
      </c>
      <c r="M588" s="40">
        <f t="shared" si="72"/>
        <v>61.142688604999996</v>
      </c>
    </row>
    <row r="589" spans="1:13" s="30" customFormat="1" ht="16.5" customHeight="1" x14ac:dyDescent="0.2">
      <c r="A589" s="21" t="s">
        <v>300</v>
      </c>
      <c r="B589" s="21" t="s">
        <v>586</v>
      </c>
      <c r="C589" s="21" t="s">
        <v>587</v>
      </c>
      <c r="D589" s="20">
        <v>364</v>
      </c>
      <c r="E589" s="27">
        <f t="shared" si="66"/>
        <v>3</v>
      </c>
      <c r="F589" s="27">
        <f t="shared" si="67"/>
        <v>0</v>
      </c>
      <c r="G589" s="28">
        <f t="shared" si="68"/>
        <v>8.241758241758242E-3</v>
      </c>
      <c r="H589" s="29">
        <f t="shared" si="69"/>
        <v>121.33333333333333</v>
      </c>
      <c r="I589" s="39">
        <f>VLOOKUP(A589,stat,7,0)</f>
        <v>75.81</v>
      </c>
      <c r="J589" s="39">
        <f>VLOOKUP(A589,stat,8,0)</f>
        <v>88.54</v>
      </c>
      <c r="K589" s="39">
        <f t="shared" si="70"/>
        <v>275.94839999999999</v>
      </c>
      <c r="L589" s="39">
        <f t="shared" si="71"/>
        <v>244.32471336000003</v>
      </c>
      <c r="M589" s="40">
        <f t="shared" si="72"/>
        <v>81.441571120000006</v>
      </c>
    </row>
    <row r="590" spans="1:13" s="30" customFormat="1" ht="16.5" customHeight="1" x14ac:dyDescent="0.2">
      <c r="A590" s="21" t="s">
        <v>437</v>
      </c>
      <c r="B590" s="21" t="s">
        <v>586</v>
      </c>
      <c r="C590" s="21" t="s">
        <v>587</v>
      </c>
      <c r="D590" s="20">
        <v>1086</v>
      </c>
      <c r="E590" s="27">
        <f t="shared" si="66"/>
        <v>8</v>
      </c>
      <c r="F590" s="27">
        <f t="shared" si="67"/>
        <v>2</v>
      </c>
      <c r="G590" s="28">
        <f t="shared" si="68"/>
        <v>7.3664825046040518E-3</v>
      </c>
      <c r="H590" s="29">
        <f t="shared" si="69"/>
        <v>135.75</v>
      </c>
      <c r="I590" s="39">
        <f>VLOOKUP(A590,stat,7,0)</f>
        <v>74.67</v>
      </c>
      <c r="J590" s="39">
        <f>VLOOKUP(A590,stat,8,0)</f>
        <v>90.01</v>
      </c>
      <c r="K590" s="39">
        <f t="shared" si="70"/>
        <v>810.9162</v>
      </c>
      <c r="L590" s="39">
        <f t="shared" si="71"/>
        <v>729.90567162000002</v>
      </c>
      <c r="M590" s="40">
        <f t="shared" si="72"/>
        <v>91.238208952500003</v>
      </c>
    </row>
    <row r="591" spans="1:13" s="30" customFormat="1" ht="16.5" customHeight="1" x14ac:dyDescent="0.2">
      <c r="A591" s="21" t="s">
        <v>291</v>
      </c>
      <c r="B591" s="21" t="s">
        <v>586</v>
      </c>
      <c r="C591" s="21" t="s">
        <v>587</v>
      </c>
      <c r="D591" s="20">
        <v>819</v>
      </c>
      <c r="E591" s="27">
        <f t="shared" si="66"/>
        <v>5</v>
      </c>
      <c r="F591" s="27">
        <f t="shared" si="67"/>
        <v>1</v>
      </c>
      <c r="G591" s="28">
        <f t="shared" si="68"/>
        <v>6.105006105006105E-3</v>
      </c>
      <c r="H591" s="29">
        <f t="shared" si="69"/>
        <v>163.80000000000001</v>
      </c>
      <c r="I591" s="39">
        <f>VLOOKUP(A591,stat,7,0)</f>
        <v>72.900000000000006</v>
      </c>
      <c r="J591" s="39">
        <f>VLOOKUP(A591,stat,8,0)</f>
        <v>84.28</v>
      </c>
      <c r="K591" s="39">
        <f t="shared" si="70"/>
        <v>597.05100000000004</v>
      </c>
      <c r="L591" s="39">
        <f t="shared" si="71"/>
        <v>503.19458280000003</v>
      </c>
      <c r="M591" s="40">
        <f t="shared" si="72"/>
        <v>100.63891656000001</v>
      </c>
    </row>
    <row r="592" spans="1:13" s="30" customFormat="1" ht="16.5" customHeight="1" x14ac:dyDescent="0.2">
      <c r="A592" s="21" t="s">
        <v>298</v>
      </c>
      <c r="B592" s="21" t="s">
        <v>586</v>
      </c>
      <c r="C592" s="21" t="s">
        <v>587</v>
      </c>
      <c r="D592" s="20">
        <v>1349</v>
      </c>
      <c r="E592" s="27">
        <f t="shared" si="66"/>
        <v>8</v>
      </c>
      <c r="F592" s="27">
        <f t="shared" si="67"/>
        <v>2</v>
      </c>
      <c r="G592" s="28">
        <f t="shared" si="68"/>
        <v>5.9303187546330613E-3</v>
      </c>
      <c r="H592" s="29">
        <f t="shared" si="69"/>
        <v>168.625</v>
      </c>
      <c r="I592" s="39">
        <f>VLOOKUP(A592,stat,7,0)</f>
        <v>80.08</v>
      </c>
      <c r="J592" s="39">
        <f>VLOOKUP(A592,stat,8,0)</f>
        <v>88.56</v>
      </c>
      <c r="K592" s="39">
        <f t="shared" si="70"/>
        <v>1080.2791999999999</v>
      </c>
      <c r="L592" s="39">
        <f t="shared" si="71"/>
        <v>956.69525951999992</v>
      </c>
      <c r="M592" s="40">
        <f t="shared" si="72"/>
        <v>119.58690743999999</v>
      </c>
    </row>
    <row r="593" spans="1:13" s="30" customFormat="1" ht="16.5" customHeight="1" x14ac:dyDescent="0.2">
      <c r="A593" s="21" t="s">
        <v>296</v>
      </c>
      <c r="B593" s="21" t="s">
        <v>586</v>
      </c>
      <c r="C593" s="21" t="s">
        <v>587</v>
      </c>
      <c r="D593" s="20">
        <v>542</v>
      </c>
      <c r="E593" s="27">
        <f t="shared" si="66"/>
        <v>3</v>
      </c>
      <c r="F593" s="27">
        <f t="shared" si="67"/>
        <v>0</v>
      </c>
      <c r="G593" s="28">
        <f t="shared" si="68"/>
        <v>5.5350553505535052E-3</v>
      </c>
      <c r="H593" s="29">
        <f t="shared" si="69"/>
        <v>180.66666666666669</v>
      </c>
      <c r="I593" s="39">
        <f>VLOOKUP(A593,stat,7,0)</f>
        <v>77.260000000000005</v>
      </c>
      <c r="J593" s="39">
        <f>VLOOKUP(A593,stat,8,0)</f>
        <v>92.19</v>
      </c>
      <c r="K593" s="39">
        <f t="shared" si="70"/>
        <v>418.74920000000003</v>
      </c>
      <c r="L593" s="39">
        <f t="shared" si="71"/>
        <v>386.04488748000006</v>
      </c>
      <c r="M593" s="40">
        <f t="shared" si="72"/>
        <v>128.68162916000003</v>
      </c>
    </row>
    <row r="594" spans="1:13" s="30" customFormat="1" ht="16.5" customHeight="1" x14ac:dyDescent="0.2">
      <c r="A594" s="21" t="s">
        <v>303</v>
      </c>
      <c r="B594" s="21" t="s">
        <v>586</v>
      </c>
      <c r="C594" s="21" t="s">
        <v>587</v>
      </c>
      <c r="D594" s="20">
        <v>381</v>
      </c>
      <c r="E594" s="27">
        <f t="shared" si="66"/>
        <v>2</v>
      </c>
      <c r="F594" s="27">
        <f t="shared" si="67"/>
        <v>0</v>
      </c>
      <c r="G594" s="28">
        <f t="shared" si="68"/>
        <v>5.2493438320209973E-3</v>
      </c>
      <c r="H594" s="29">
        <f t="shared" si="69"/>
        <v>190.5</v>
      </c>
      <c r="I594" s="39">
        <f>VLOOKUP(A594,stat,7,0)</f>
        <v>79.540000000000006</v>
      </c>
      <c r="J594" s="39">
        <f>VLOOKUP(A594,stat,8,0)</f>
        <v>89</v>
      </c>
      <c r="K594" s="39">
        <f t="shared" si="70"/>
        <v>303.04740000000004</v>
      </c>
      <c r="L594" s="39">
        <f t="shared" si="71"/>
        <v>269.71218600000003</v>
      </c>
      <c r="M594" s="40">
        <f t="shared" si="72"/>
        <v>134.85609300000002</v>
      </c>
    </row>
    <row r="595" spans="1:13" s="30" customFormat="1" ht="16.5" customHeight="1" x14ac:dyDescent="0.2">
      <c r="A595" s="21" t="s">
        <v>302</v>
      </c>
      <c r="B595" s="21" t="s">
        <v>586</v>
      </c>
      <c r="C595" s="21" t="s">
        <v>587</v>
      </c>
      <c r="D595" s="20">
        <v>1016</v>
      </c>
      <c r="E595" s="27">
        <f t="shared" si="66"/>
        <v>5</v>
      </c>
      <c r="F595" s="27">
        <f t="shared" si="67"/>
        <v>1</v>
      </c>
      <c r="G595" s="28">
        <f t="shared" si="68"/>
        <v>4.921259842519685E-3</v>
      </c>
      <c r="H595" s="29">
        <f t="shared" si="69"/>
        <v>203.2</v>
      </c>
      <c r="I595" s="39">
        <f>VLOOKUP(A595,stat,7,0)</f>
        <v>74.540000000000006</v>
      </c>
      <c r="J595" s="39">
        <f>VLOOKUP(A595,stat,8,0)</f>
        <v>90.09</v>
      </c>
      <c r="K595" s="39">
        <f t="shared" si="70"/>
        <v>757.32640000000004</v>
      </c>
      <c r="L595" s="39">
        <f t="shared" si="71"/>
        <v>682.27535376000003</v>
      </c>
      <c r="M595" s="40">
        <f t="shared" si="72"/>
        <v>136.45507075200001</v>
      </c>
    </row>
    <row r="596" spans="1:13" s="30" customFormat="1" ht="16.5" customHeight="1" x14ac:dyDescent="0.2">
      <c r="A596" s="21" t="s">
        <v>301</v>
      </c>
      <c r="B596" s="21" t="s">
        <v>586</v>
      </c>
      <c r="C596" s="21" t="s">
        <v>587</v>
      </c>
      <c r="D596" s="20">
        <v>2327</v>
      </c>
      <c r="E596" s="27">
        <f t="shared" si="66"/>
        <v>10</v>
      </c>
      <c r="F596" s="27">
        <f t="shared" si="67"/>
        <v>3</v>
      </c>
      <c r="G596" s="28">
        <f t="shared" si="68"/>
        <v>4.2973785990545769E-3</v>
      </c>
      <c r="H596" s="29">
        <f t="shared" si="69"/>
        <v>232.7</v>
      </c>
      <c r="I596" s="39">
        <f>VLOOKUP(A596,stat,7,0)</f>
        <v>71.510000000000005</v>
      </c>
      <c r="J596" s="39">
        <f>VLOOKUP(A596,stat,8,0)</f>
        <v>86.38</v>
      </c>
      <c r="K596" s="39">
        <f t="shared" si="70"/>
        <v>1664.0377000000001</v>
      </c>
      <c r="L596" s="39">
        <f t="shared" si="71"/>
        <v>1437.39576526</v>
      </c>
      <c r="M596" s="40">
        <f t="shared" si="72"/>
        <v>143.73957652600001</v>
      </c>
    </row>
    <row r="597" spans="1:13" s="30" customFormat="1" ht="16.5" customHeight="1" x14ac:dyDescent="0.2">
      <c r="A597" s="21" t="s">
        <v>438</v>
      </c>
      <c r="B597" s="21" t="s">
        <v>586</v>
      </c>
      <c r="C597" s="21" t="s">
        <v>587</v>
      </c>
      <c r="D597" s="20">
        <v>250</v>
      </c>
      <c r="E597" s="27">
        <f t="shared" si="66"/>
        <v>1</v>
      </c>
      <c r="F597" s="27">
        <f t="shared" si="67"/>
        <v>0</v>
      </c>
      <c r="G597" s="28">
        <f t="shared" si="68"/>
        <v>4.0000000000000001E-3</v>
      </c>
      <c r="H597" s="29">
        <f t="shared" si="69"/>
        <v>250</v>
      </c>
      <c r="I597" s="39">
        <f>VLOOKUP(A597,stat,7,0)</f>
        <v>80.31</v>
      </c>
      <c r="J597" s="39">
        <f>VLOOKUP(A597,stat,8,0)</f>
        <v>92.25</v>
      </c>
      <c r="K597" s="39">
        <f t="shared" si="70"/>
        <v>200.77500000000001</v>
      </c>
      <c r="L597" s="39">
        <f t="shared" si="71"/>
        <v>185.21493750000002</v>
      </c>
      <c r="M597" s="40">
        <f t="shared" si="72"/>
        <v>185.21493750000002</v>
      </c>
    </row>
    <row r="598" spans="1:13" s="30" customFormat="1" ht="16.5" customHeight="1" x14ac:dyDescent="0.2">
      <c r="A598" s="21" t="s">
        <v>292</v>
      </c>
      <c r="B598" s="21" t="s">
        <v>586</v>
      </c>
      <c r="C598" s="21" t="s">
        <v>587</v>
      </c>
      <c r="D598" s="20">
        <v>2744</v>
      </c>
      <c r="E598" s="27">
        <f t="shared" si="66"/>
        <v>10</v>
      </c>
      <c r="F598" s="27">
        <f t="shared" si="67"/>
        <v>3</v>
      </c>
      <c r="G598" s="28">
        <f t="shared" si="68"/>
        <v>3.6443148688046646E-3</v>
      </c>
      <c r="H598" s="29">
        <f t="shared" si="69"/>
        <v>274.40000000000003</v>
      </c>
      <c r="I598" s="39">
        <f>VLOOKUP(A598,stat,7,0)</f>
        <v>75.459999999999994</v>
      </c>
      <c r="J598" s="39">
        <f>VLOOKUP(A598,stat,8,0)</f>
        <v>84.32</v>
      </c>
      <c r="K598" s="39">
        <f t="shared" si="70"/>
        <v>2070.6223999999997</v>
      </c>
      <c r="L598" s="39">
        <f t="shared" si="71"/>
        <v>1745.9488076799998</v>
      </c>
      <c r="M598" s="40">
        <f t="shared" si="72"/>
        <v>174.594880768</v>
      </c>
    </row>
    <row r="599" spans="1:13" s="30" customFormat="1" ht="16.5" customHeight="1" x14ac:dyDescent="0.2">
      <c r="A599" s="21" t="s">
        <v>299</v>
      </c>
      <c r="B599" s="21" t="s">
        <v>586</v>
      </c>
      <c r="C599" s="21" t="s">
        <v>587</v>
      </c>
      <c r="D599" s="20">
        <v>1564</v>
      </c>
      <c r="E599" s="27">
        <f t="shared" si="66"/>
        <v>5</v>
      </c>
      <c r="F599" s="27">
        <f t="shared" si="67"/>
        <v>1</v>
      </c>
      <c r="G599" s="28">
        <f t="shared" si="68"/>
        <v>3.19693094629156E-3</v>
      </c>
      <c r="H599" s="29">
        <f t="shared" si="69"/>
        <v>312.8</v>
      </c>
      <c r="I599" s="39">
        <f>VLOOKUP(A599,stat,7,0)</f>
        <v>73.62</v>
      </c>
      <c r="J599" s="39">
        <f>VLOOKUP(A599,stat,8,0)</f>
        <v>84.5</v>
      </c>
      <c r="K599" s="39">
        <f t="shared" si="70"/>
        <v>1151.4168</v>
      </c>
      <c r="L599" s="39">
        <f t="shared" si="71"/>
        <v>972.94719599999996</v>
      </c>
      <c r="M599" s="40">
        <f t="shared" si="72"/>
        <v>194.58943919999999</v>
      </c>
    </row>
    <row r="600" spans="1:13" s="30" customFormat="1" ht="16.5" customHeight="1" x14ac:dyDescent="0.2">
      <c r="A600" s="21" t="s">
        <v>294</v>
      </c>
      <c r="B600" s="21" t="s">
        <v>494</v>
      </c>
      <c r="C600" s="21" t="s">
        <v>495</v>
      </c>
      <c r="D600" s="20">
        <v>342</v>
      </c>
      <c r="E600" s="27">
        <f t="shared" si="66"/>
        <v>53</v>
      </c>
      <c r="F600" s="27">
        <f t="shared" si="67"/>
        <v>15</v>
      </c>
      <c r="G600" s="28">
        <f t="shared" si="68"/>
        <v>0.15497076023391812</v>
      </c>
      <c r="H600" s="29">
        <f t="shared" si="69"/>
        <v>6.4528301886792461</v>
      </c>
      <c r="I600" s="39">
        <f>VLOOKUP(A600,stat,7,0)</f>
        <v>79.2</v>
      </c>
      <c r="J600" s="39">
        <f>VLOOKUP(A600,stat,8,0)</f>
        <v>90.3</v>
      </c>
      <c r="K600" s="39">
        <f t="shared" si="70"/>
        <v>270.86400000000003</v>
      </c>
      <c r="L600" s="39">
        <f t="shared" si="71"/>
        <v>244.59019200000003</v>
      </c>
      <c r="M600" s="40">
        <f t="shared" si="72"/>
        <v>4.6149092830188687</v>
      </c>
    </row>
    <row r="601" spans="1:13" s="30" customFormat="1" ht="16.5" customHeight="1" x14ac:dyDescent="0.2">
      <c r="A601" s="21" t="s">
        <v>295</v>
      </c>
      <c r="B601" s="21" t="s">
        <v>494</v>
      </c>
      <c r="C601" s="21" t="s">
        <v>495</v>
      </c>
      <c r="D601" s="20">
        <v>2177</v>
      </c>
      <c r="E601" s="27">
        <f t="shared" si="66"/>
        <v>318</v>
      </c>
      <c r="F601" s="27">
        <f t="shared" si="67"/>
        <v>95</v>
      </c>
      <c r="G601" s="28">
        <f t="shared" si="68"/>
        <v>0.14607257694074413</v>
      </c>
      <c r="H601" s="29">
        <f t="shared" si="69"/>
        <v>6.8459119496855347</v>
      </c>
      <c r="I601" s="39">
        <f>VLOOKUP(A601,stat,7,0)</f>
        <v>74.63</v>
      </c>
      <c r="J601" s="39">
        <f>VLOOKUP(A601,stat,8,0)</f>
        <v>85.63</v>
      </c>
      <c r="K601" s="39">
        <f t="shared" si="70"/>
        <v>1624.6950999999999</v>
      </c>
      <c r="L601" s="39">
        <f t="shared" si="71"/>
        <v>1391.2264141299997</v>
      </c>
      <c r="M601" s="40">
        <f t="shared" si="72"/>
        <v>4.3749258305974834</v>
      </c>
    </row>
    <row r="602" spans="1:13" s="30" customFormat="1" ht="16.5" customHeight="1" x14ac:dyDescent="0.2">
      <c r="A602" s="21" t="s">
        <v>304</v>
      </c>
      <c r="B602" s="21" t="s">
        <v>494</v>
      </c>
      <c r="C602" s="21" t="s">
        <v>495</v>
      </c>
      <c r="D602" s="20">
        <v>1099</v>
      </c>
      <c r="E602" s="27">
        <f t="shared" si="66"/>
        <v>157</v>
      </c>
      <c r="F602" s="27">
        <f t="shared" si="67"/>
        <v>47</v>
      </c>
      <c r="G602" s="28">
        <f t="shared" si="68"/>
        <v>0.14285714285714285</v>
      </c>
      <c r="H602" s="29">
        <f t="shared" si="69"/>
        <v>7</v>
      </c>
      <c r="I602" s="39">
        <f>VLOOKUP(A602,stat,7,0)</f>
        <v>74.86</v>
      </c>
      <c r="J602" s="39">
        <f>VLOOKUP(A602,stat,8,0)</f>
        <v>87.63</v>
      </c>
      <c r="K602" s="39">
        <f t="shared" si="70"/>
        <v>822.71140000000003</v>
      </c>
      <c r="L602" s="39">
        <f t="shared" si="71"/>
        <v>720.94199982000009</v>
      </c>
      <c r="M602" s="40">
        <f t="shared" si="72"/>
        <v>4.5919872600000007</v>
      </c>
    </row>
    <row r="603" spans="1:13" s="30" customFormat="1" ht="16.5" customHeight="1" x14ac:dyDescent="0.2">
      <c r="A603" s="21" t="s">
        <v>298</v>
      </c>
      <c r="B603" s="21" t="s">
        <v>494</v>
      </c>
      <c r="C603" s="21" t="s">
        <v>495</v>
      </c>
      <c r="D603" s="20">
        <v>1161</v>
      </c>
      <c r="E603" s="27">
        <f t="shared" si="66"/>
        <v>154</v>
      </c>
      <c r="F603" s="27">
        <f t="shared" si="67"/>
        <v>46</v>
      </c>
      <c r="G603" s="28">
        <f t="shared" si="68"/>
        <v>0.13264427217915589</v>
      </c>
      <c r="H603" s="29">
        <f t="shared" si="69"/>
        <v>7.5389610389610393</v>
      </c>
      <c r="I603" s="39">
        <f>VLOOKUP(A603,stat,7,0)</f>
        <v>80.08</v>
      </c>
      <c r="J603" s="39">
        <f>VLOOKUP(A603,stat,8,0)</f>
        <v>88.56</v>
      </c>
      <c r="K603" s="39">
        <f t="shared" si="70"/>
        <v>929.72880000000009</v>
      </c>
      <c r="L603" s="39">
        <f t="shared" si="71"/>
        <v>823.36782528000015</v>
      </c>
      <c r="M603" s="40">
        <f t="shared" si="72"/>
        <v>5.3465443200000013</v>
      </c>
    </row>
    <row r="604" spans="1:13" s="30" customFormat="1" ht="16.5" customHeight="1" x14ac:dyDescent="0.2">
      <c r="A604" s="21" t="s">
        <v>438</v>
      </c>
      <c r="B604" s="21" t="s">
        <v>494</v>
      </c>
      <c r="C604" s="21" t="s">
        <v>495</v>
      </c>
      <c r="D604" s="20">
        <v>229</v>
      </c>
      <c r="E604" s="27">
        <f t="shared" si="66"/>
        <v>27</v>
      </c>
      <c r="F604" s="27">
        <f t="shared" si="67"/>
        <v>8</v>
      </c>
      <c r="G604" s="28">
        <f t="shared" si="68"/>
        <v>0.11790393013100436</v>
      </c>
      <c r="H604" s="29">
        <f t="shared" si="69"/>
        <v>8.481481481481481</v>
      </c>
      <c r="I604" s="39">
        <f>VLOOKUP(A604,stat,7,0)</f>
        <v>80.31</v>
      </c>
      <c r="J604" s="39">
        <f>VLOOKUP(A604,stat,8,0)</f>
        <v>92.25</v>
      </c>
      <c r="K604" s="39">
        <f t="shared" si="70"/>
        <v>183.90990000000002</v>
      </c>
      <c r="L604" s="39">
        <f t="shared" si="71"/>
        <v>169.65688274999999</v>
      </c>
      <c r="M604" s="40">
        <f t="shared" si="72"/>
        <v>6.2835882500000002</v>
      </c>
    </row>
    <row r="605" spans="1:13" s="30" customFormat="1" ht="16.5" customHeight="1" x14ac:dyDescent="0.2">
      <c r="A605" s="21" t="s">
        <v>302</v>
      </c>
      <c r="B605" s="21" t="s">
        <v>494</v>
      </c>
      <c r="C605" s="21" t="s">
        <v>495</v>
      </c>
      <c r="D605" s="20">
        <v>1449</v>
      </c>
      <c r="E605" s="27">
        <f t="shared" si="66"/>
        <v>134</v>
      </c>
      <c r="F605" s="27">
        <f t="shared" si="67"/>
        <v>40</v>
      </c>
      <c r="G605" s="28">
        <f t="shared" si="68"/>
        <v>9.2477570738440304E-2</v>
      </c>
      <c r="H605" s="29">
        <f t="shared" si="69"/>
        <v>10.813432835820896</v>
      </c>
      <c r="I605" s="39">
        <f>VLOOKUP(A605,stat,7,0)</f>
        <v>74.540000000000006</v>
      </c>
      <c r="J605" s="39">
        <f>VLOOKUP(A605,stat,8,0)</f>
        <v>90.09</v>
      </c>
      <c r="K605" s="39">
        <f t="shared" si="70"/>
        <v>1080.0846000000001</v>
      </c>
      <c r="L605" s="39">
        <f t="shared" si="71"/>
        <v>973.04821614000014</v>
      </c>
      <c r="M605" s="40">
        <f t="shared" si="72"/>
        <v>7.2615538517910458</v>
      </c>
    </row>
    <row r="606" spans="1:13" s="30" customFormat="1" ht="16.5" customHeight="1" x14ac:dyDescent="0.2">
      <c r="A606" s="21" t="s">
        <v>300</v>
      </c>
      <c r="B606" s="21" t="s">
        <v>494</v>
      </c>
      <c r="C606" s="21" t="s">
        <v>495</v>
      </c>
      <c r="D606" s="20">
        <v>702</v>
      </c>
      <c r="E606" s="27">
        <f t="shared" si="66"/>
        <v>63</v>
      </c>
      <c r="F606" s="27">
        <f t="shared" si="67"/>
        <v>18</v>
      </c>
      <c r="G606" s="28">
        <f t="shared" si="68"/>
        <v>8.9743589743589744E-2</v>
      </c>
      <c r="H606" s="29">
        <f t="shared" si="69"/>
        <v>11.142857142857142</v>
      </c>
      <c r="I606" s="39">
        <f>VLOOKUP(A606,stat,7,0)</f>
        <v>75.81</v>
      </c>
      <c r="J606" s="39">
        <f>VLOOKUP(A606,stat,8,0)</f>
        <v>88.54</v>
      </c>
      <c r="K606" s="39">
        <f t="shared" si="70"/>
        <v>532.18619999999999</v>
      </c>
      <c r="L606" s="39">
        <f t="shared" si="71"/>
        <v>471.19766148000002</v>
      </c>
      <c r="M606" s="40">
        <f t="shared" si="72"/>
        <v>7.47932796</v>
      </c>
    </row>
    <row r="607" spans="1:13" s="30" customFormat="1" ht="16.5" customHeight="1" x14ac:dyDescent="0.2">
      <c r="A607" s="21" t="s">
        <v>293</v>
      </c>
      <c r="B607" s="21" t="s">
        <v>494</v>
      </c>
      <c r="C607" s="21" t="s">
        <v>495</v>
      </c>
      <c r="D607" s="20">
        <v>2606</v>
      </c>
      <c r="E607" s="27">
        <f t="shared" si="66"/>
        <v>212</v>
      </c>
      <c r="F607" s="27">
        <f t="shared" si="67"/>
        <v>63</v>
      </c>
      <c r="G607" s="28">
        <f t="shared" si="68"/>
        <v>8.1350729086722945E-2</v>
      </c>
      <c r="H607" s="29">
        <f t="shared" si="69"/>
        <v>12.29245283018868</v>
      </c>
      <c r="I607" s="39">
        <f>VLOOKUP(A607,stat,7,0)</f>
        <v>76.239999999999995</v>
      </c>
      <c r="J607" s="39">
        <f>VLOOKUP(A607,stat,8,0)</f>
        <v>87.31</v>
      </c>
      <c r="K607" s="39">
        <f t="shared" si="70"/>
        <v>1986.8143999999998</v>
      </c>
      <c r="L607" s="39">
        <f t="shared" si="71"/>
        <v>1734.6876526399999</v>
      </c>
      <c r="M607" s="40">
        <f t="shared" si="72"/>
        <v>8.1824889275471691</v>
      </c>
    </row>
    <row r="608" spans="1:13" s="30" customFormat="1" ht="16.5" customHeight="1" x14ac:dyDescent="0.2">
      <c r="A608" s="21" t="s">
        <v>303</v>
      </c>
      <c r="B608" s="21" t="s">
        <v>494</v>
      </c>
      <c r="C608" s="21" t="s">
        <v>495</v>
      </c>
      <c r="D608" s="20">
        <v>398</v>
      </c>
      <c r="E608" s="27">
        <f t="shared" si="66"/>
        <v>29</v>
      </c>
      <c r="F608" s="27">
        <f t="shared" si="67"/>
        <v>8</v>
      </c>
      <c r="G608" s="28">
        <f t="shared" si="68"/>
        <v>7.2864321608040197E-2</v>
      </c>
      <c r="H608" s="29">
        <f t="shared" si="69"/>
        <v>13.724137931034484</v>
      </c>
      <c r="I608" s="39">
        <f>VLOOKUP(A608,stat,7,0)</f>
        <v>79.540000000000006</v>
      </c>
      <c r="J608" s="39">
        <f>VLOOKUP(A608,stat,8,0)</f>
        <v>89</v>
      </c>
      <c r="K608" s="39">
        <f t="shared" si="70"/>
        <v>316.56920000000002</v>
      </c>
      <c r="L608" s="39">
        <f t="shared" si="71"/>
        <v>281.74658800000003</v>
      </c>
      <c r="M608" s="40">
        <f t="shared" si="72"/>
        <v>9.7153995862068978</v>
      </c>
    </row>
    <row r="609" spans="1:13" s="30" customFormat="1" ht="16.5" customHeight="1" x14ac:dyDescent="0.2">
      <c r="A609" s="21" t="s">
        <v>299</v>
      </c>
      <c r="B609" s="21" t="s">
        <v>494</v>
      </c>
      <c r="C609" s="21" t="s">
        <v>495</v>
      </c>
      <c r="D609" s="20">
        <v>1786</v>
      </c>
      <c r="E609" s="27">
        <f t="shared" si="66"/>
        <v>129</v>
      </c>
      <c r="F609" s="27">
        <f t="shared" si="67"/>
        <v>38</v>
      </c>
      <c r="G609" s="28">
        <f t="shared" si="68"/>
        <v>7.2228443449048149E-2</v>
      </c>
      <c r="H609" s="29">
        <f t="shared" si="69"/>
        <v>13.844961240310077</v>
      </c>
      <c r="I609" s="39">
        <f>VLOOKUP(A609,stat,7,0)</f>
        <v>73.62</v>
      </c>
      <c r="J609" s="39">
        <f>VLOOKUP(A609,stat,8,0)</f>
        <v>84.5</v>
      </c>
      <c r="K609" s="39">
        <f t="shared" si="70"/>
        <v>1314.8532</v>
      </c>
      <c r="L609" s="39">
        <f t="shared" si="71"/>
        <v>1111.050954</v>
      </c>
      <c r="M609" s="40">
        <f t="shared" si="72"/>
        <v>8.6127980930232564</v>
      </c>
    </row>
    <row r="610" spans="1:13" s="30" customFormat="1" ht="16.5" customHeight="1" x14ac:dyDescent="0.2">
      <c r="A610" s="21" t="s">
        <v>437</v>
      </c>
      <c r="B610" s="21" t="s">
        <v>494</v>
      </c>
      <c r="C610" s="21" t="s">
        <v>495</v>
      </c>
      <c r="D610" s="20">
        <v>1396</v>
      </c>
      <c r="E610" s="27">
        <f t="shared" si="66"/>
        <v>99</v>
      </c>
      <c r="F610" s="27">
        <f t="shared" si="67"/>
        <v>29</v>
      </c>
      <c r="G610" s="28">
        <f t="shared" si="68"/>
        <v>7.0916905444126072E-2</v>
      </c>
      <c r="H610" s="29">
        <f t="shared" si="69"/>
        <v>14.101010101010102</v>
      </c>
      <c r="I610" s="39">
        <f>VLOOKUP(A610,stat,7,0)</f>
        <v>74.67</v>
      </c>
      <c r="J610" s="39">
        <f>VLOOKUP(A610,stat,8,0)</f>
        <v>90.01</v>
      </c>
      <c r="K610" s="39">
        <f t="shared" si="70"/>
        <v>1042.3932</v>
      </c>
      <c r="L610" s="39">
        <f t="shared" si="71"/>
        <v>938.25811931999999</v>
      </c>
      <c r="M610" s="40">
        <f t="shared" si="72"/>
        <v>9.4773547406060601</v>
      </c>
    </row>
    <row r="611" spans="1:13" s="30" customFormat="1" ht="16.5" customHeight="1" x14ac:dyDescent="0.2">
      <c r="A611" s="21" t="s">
        <v>297</v>
      </c>
      <c r="B611" s="21" t="s">
        <v>494</v>
      </c>
      <c r="C611" s="21" t="s">
        <v>495</v>
      </c>
      <c r="D611" s="20">
        <v>151</v>
      </c>
      <c r="E611" s="27">
        <f t="shared" si="66"/>
        <v>10</v>
      </c>
      <c r="F611" s="27">
        <f t="shared" si="67"/>
        <v>3</v>
      </c>
      <c r="G611" s="28">
        <f t="shared" si="68"/>
        <v>6.6225165562913912E-2</v>
      </c>
      <c r="H611" s="29">
        <f t="shared" si="69"/>
        <v>15.1</v>
      </c>
      <c r="I611" s="39">
        <f>VLOOKUP(A611,stat,7,0)</f>
        <v>76.03</v>
      </c>
      <c r="J611" s="39">
        <f>VLOOKUP(A611,stat,8,0)</f>
        <v>85.8</v>
      </c>
      <c r="K611" s="39">
        <f t="shared" si="70"/>
        <v>114.8053</v>
      </c>
      <c r="L611" s="39">
        <f t="shared" si="71"/>
        <v>98.502947399999996</v>
      </c>
      <c r="M611" s="40">
        <f t="shared" si="72"/>
        <v>9.8502947399999989</v>
      </c>
    </row>
    <row r="612" spans="1:13" s="30" customFormat="1" ht="16.5" customHeight="1" x14ac:dyDescent="0.2">
      <c r="A612" s="21" t="s">
        <v>289</v>
      </c>
      <c r="B612" s="21" t="s">
        <v>494</v>
      </c>
      <c r="C612" s="21" t="s">
        <v>495</v>
      </c>
      <c r="D612" s="20">
        <v>539</v>
      </c>
      <c r="E612" s="27">
        <f t="shared" si="66"/>
        <v>33</v>
      </c>
      <c r="F612" s="27">
        <f t="shared" si="67"/>
        <v>9</v>
      </c>
      <c r="G612" s="28">
        <f t="shared" si="68"/>
        <v>6.1224489795918366E-2</v>
      </c>
      <c r="H612" s="29">
        <f t="shared" si="69"/>
        <v>16.333333333333332</v>
      </c>
      <c r="I612" s="39">
        <f>VLOOKUP(A612,stat,7,0)</f>
        <v>77.510000000000005</v>
      </c>
      <c r="J612" s="39">
        <f>VLOOKUP(A612,stat,8,0)</f>
        <v>90.73</v>
      </c>
      <c r="K612" s="39">
        <f t="shared" si="70"/>
        <v>417.77890000000002</v>
      </c>
      <c r="L612" s="39">
        <f t="shared" si="71"/>
        <v>379.05079597000002</v>
      </c>
      <c r="M612" s="40">
        <f t="shared" si="72"/>
        <v>11.486387756666668</v>
      </c>
    </row>
    <row r="613" spans="1:13" s="30" customFormat="1" ht="16.5" customHeight="1" x14ac:dyDescent="0.2">
      <c r="A613" s="21" t="s">
        <v>290</v>
      </c>
      <c r="B613" s="21" t="s">
        <v>494</v>
      </c>
      <c r="C613" s="21" t="s">
        <v>495</v>
      </c>
      <c r="D613" s="20">
        <v>216</v>
      </c>
      <c r="E613" s="27">
        <f t="shared" si="66"/>
        <v>9</v>
      </c>
      <c r="F613" s="27">
        <f t="shared" si="67"/>
        <v>2</v>
      </c>
      <c r="G613" s="28">
        <f t="shared" si="68"/>
        <v>4.1666666666666664E-2</v>
      </c>
      <c r="H613" s="29">
        <f t="shared" si="69"/>
        <v>24</v>
      </c>
      <c r="I613" s="39">
        <f>VLOOKUP(A613,stat,7,0)</f>
        <v>70.97</v>
      </c>
      <c r="J613" s="39">
        <f>VLOOKUP(A613,stat,8,0)</f>
        <v>80.22</v>
      </c>
      <c r="K613" s="39">
        <f t="shared" si="70"/>
        <v>153.29519999999999</v>
      </c>
      <c r="L613" s="39">
        <f t="shared" si="71"/>
        <v>122.97340944</v>
      </c>
      <c r="M613" s="40">
        <f t="shared" si="72"/>
        <v>13.663712159999999</v>
      </c>
    </row>
    <row r="614" spans="1:13" s="30" customFormat="1" ht="16.5" customHeight="1" x14ac:dyDescent="0.2">
      <c r="A614" s="21" t="s">
        <v>296</v>
      </c>
      <c r="B614" s="21" t="s">
        <v>494</v>
      </c>
      <c r="C614" s="21" t="s">
        <v>495</v>
      </c>
      <c r="D614" s="20">
        <v>544</v>
      </c>
      <c r="E614" s="27">
        <f t="shared" si="66"/>
        <v>18</v>
      </c>
      <c r="F614" s="27">
        <f t="shared" si="67"/>
        <v>5</v>
      </c>
      <c r="G614" s="28">
        <f t="shared" si="68"/>
        <v>3.3088235294117647E-2</v>
      </c>
      <c r="H614" s="29">
        <f t="shared" si="69"/>
        <v>30.222222222222221</v>
      </c>
      <c r="I614" s="39">
        <f>VLOOKUP(A614,stat,7,0)</f>
        <v>77.260000000000005</v>
      </c>
      <c r="J614" s="39">
        <f>VLOOKUP(A614,stat,8,0)</f>
        <v>92.19</v>
      </c>
      <c r="K614" s="39">
        <f t="shared" si="70"/>
        <v>420.2944</v>
      </c>
      <c r="L614" s="39">
        <f t="shared" si="71"/>
        <v>387.46940735999999</v>
      </c>
      <c r="M614" s="40">
        <f t="shared" si="72"/>
        <v>21.526078186666666</v>
      </c>
    </row>
    <row r="615" spans="1:13" s="30" customFormat="1" ht="16.5" customHeight="1" x14ac:dyDescent="0.2">
      <c r="A615" s="21" t="s">
        <v>291</v>
      </c>
      <c r="B615" s="21" t="s">
        <v>494</v>
      </c>
      <c r="C615" s="21" t="s">
        <v>495</v>
      </c>
      <c r="D615" s="20">
        <v>1233</v>
      </c>
      <c r="E615" s="27">
        <f t="shared" si="66"/>
        <v>34</v>
      </c>
      <c r="F615" s="27">
        <f t="shared" si="67"/>
        <v>10</v>
      </c>
      <c r="G615" s="28">
        <f t="shared" si="68"/>
        <v>2.7575020275750203E-2</v>
      </c>
      <c r="H615" s="29">
        <f t="shared" si="69"/>
        <v>36.264705882352942</v>
      </c>
      <c r="I615" s="39">
        <f>VLOOKUP(A615,stat,7,0)</f>
        <v>72.900000000000006</v>
      </c>
      <c r="J615" s="39">
        <f>VLOOKUP(A615,stat,8,0)</f>
        <v>84.28</v>
      </c>
      <c r="K615" s="39">
        <f t="shared" si="70"/>
        <v>898.85700000000008</v>
      </c>
      <c r="L615" s="39">
        <f t="shared" si="71"/>
        <v>757.55667960000005</v>
      </c>
      <c r="M615" s="40">
        <f t="shared" si="72"/>
        <v>22.281078811764708</v>
      </c>
    </row>
    <row r="616" spans="1:13" s="30" customFormat="1" ht="16.5" customHeight="1" x14ac:dyDescent="0.2">
      <c r="A616" s="21" t="s">
        <v>301</v>
      </c>
      <c r="B616" s="21" t="s">
        <v>494</v>
      </c>
      <c r="C616" s="21" t="s">
        <v>495</v>
      </c>
      <c r="D616" s="20">
        <v>1968</v>
      </c>
      <c r="E616" s="27">
        <f t="shared" si="66"/>
        <v>27</v>
      </c>
      <c r="F616" s="27">
        <f t="shared" si="67"/>
        <v>8</v>
      </c>
      <c r="G616" s="28">
        <f t="shared" si="68"/>
        <v>1.3719512195121951E-2</v>
      </c>
      <c r="H616" s="29">
        <f t="shared" si="69"/>
        <v>72.888888888888886</v>
      </c>
      <c r="I616" s="39">
        <f>VLOOKUP(A616,stat,7,0)</f>
        <v>71.510000000000005</v>
      </c>
      <c r="J616" s="39">
        <f>VLOOKUP(A616,stat,8,0)</f>
        <v>86.38</v>
      </c>
      <c r="K616" s="39">
        <f t="shared" si="70"/>
        <v>1407.3168000000003</v>
      </c>
      <c r="L616" s="39">
        <f t="shared" si="71"/>
        <v>1215.64025184</v>
      </c>
      <c r="M616" s="40">
        <f t="shared" si="72"/>
        <v>45.023713031111114</v>
      </c>
    </row>
    <row r="617" spans="1:13" s="30" customFormat="1" ht="16.5" customHeight="1" x14ac:dyDescent="0.2">
      <c r="A617" s="21" t="s">
        <v>292</v>
      </c>
      <c r="B617" s="21" t="s">
        <v>494</v>
      </c>
      <c r="C617" s="21" t="s">
        <v>495</v>
      </c>
      <c r="D617" s="20">
        <v>2472</v>
      </c>
      <c r="E617" s="27">
        <f t="shared" si="66"/>
        <v>17</v>
      </c>
      <c r="F617" s="27">
        <f t="shared" si="67"/>
        <v>5</v>
      </c>
      <c r="G617" s="28">
        <f t="shared" si="68"/>
        <v>6.8770226537216827E-3</v>
      </c>
      <c r="H617" s="29">
        <f t="shared" si="69"/>
        <v>145.41176470588235</v>
      </c>
      <c r="I617" s="39">
        <f>VLOOKUP(A617,stat,7,0)</f>
        <v>75.459999999999994</v>
      </c>
      <c r="J617" s="39">
        <f>VLOOKUP(A617,stat,8,0)</f>
        <v>84.32</v>
      </c>
      <c r="K617" s="39">
        <f t="shared" si="70"/>
        <v>1865.3712</v>
      </c>
      <c r="L617" s="39">
        <f t="shared" si="71"/>
        <v>1572.8809958399997</v>
      </c>
      <c r="M617" s="40">
        <f t="shared" si="72"/>
        <v>92.522411519999991</v>
      </c>
    </row>
    <row r="618" spans="1:13" s="30" customFormat="1" ht="16.5" customHeight="1" x14ac:dyDescent="0.2">
      <c r="A618" s="21" t="s">
        <v>294</v>
      </c>
      <c r="B618" s="21" t="s">
        <v>496</v>
      </c>
      <c r="C618" s="21" t="s">
        <v>497</v>
      </c>
      <c r="D618" s="20">
        <v>34</v>
      </c>
      <c r="E618" s="27">
        <f t="shared" si="66"/>
        <v>19</v>
      </c>
      <c r="F618" s="27">
        <f t="shared" si="67"/>
        <v>5</v>
      </c>
      <c r="G618" s="28">
        <f t="shared" si="68"/>
        <v>0.55882352941176472</v>
      </c>
      <c r="H618" s="29">
        <f t="shared" si="69"/>
        <v>1.7894736842105263</v>
      </c>
      <c r="I618" s="39">
        <f>VLOOKUP(A618,stat,7,0)</f>
        <v>79.2</v>
      </c>
      <c r="J618" s="39">
        <f>VLOOKUP(A618,stat,8,0)</f>
        <v>90.3</v>
      </c>
      <c r="K618" s="39">
        <f t="shared" si="70"/>
        <v>26.928000000000001</v>
      </c>
      <c r="L618" s="39">
        <f t="shared" si="71"/>
        <v>24.315984</v>
      </c>
      <c r="M618" s="40">
        <f t="shared" si="72"/>
        <v>1.2797886315789473</v>
      </c>
    </row>
    <row r="619" spans="1:13" s="30" customFormat="1" ht="16.5" customHeight="1" x14ac:dyDescent="0.2">
      <c r="A619" s="21" t="s">
        <v>438</v>
      </c>
      <c r="B619" s="21" t="s">
        <v>496</v>
      </c>
      <c r="C619" s="21" t="s">
        <v>497</v>
      </c>
      <c r="D619" s="20">
        <v>21</v>
      </c>
      <c r="E619" s="27">
        <f t="shared" si="66"/>
        <v>8</v>
      </c>
      <c r="F619" s="27">
        <f t="shared" si="67"/>
        <v>2</v>
      </c>
      <c r="G619" s="28">
        <f t="shared" si="68"/>
        <v>0.38095238095238093</v>
      </c>
      <c r="H619" s="29">
        <f t="shared" si="69"/>
        <v>2.625</v>
      </c>
      <c r="I619" s="39">
        <f>VLOOKUP(A619,stat,7,0)</f>
        <v>80.31</v>
      </c>
      <c r="J619" s="39">
        <f>VLOOKUP(A619,stat,8,0)</f>
        <v>92.25</v>
      </c>
      <c r="K619" s="39">
        <f t="shared" si="70"/>
        <v>16.865099999999998</v>
      </c>
      <c r="L619" s="39">
        <f t="shared" si="71"/>
        <v>15.558054749999998</v>
      </c>
      <c r="M619" s="40">
        <f t="shared" si="72"/>
        <v>1.9447568437499998</v>
      </c>
    </row>
    <row r="620" spans="1:13" s="30" customFormat="1" ht="16.5" customHeight="1" x14ac:dyDescent="0.2">
      <c r="A620" s="21" t="s">
        <v>295</v>
      </c>
      <c r="B620" s="21" t="s">
        <v>496</v>
      </c>
      <c r="C620" s="21" t="s">
        <v>497</v>
      </c>
      <c r="D620" s="20">
        <v>176</v>
      </c>
      <c r="E620" s="27">
        <f t="shared" si="66"/>
        <v>41</v>
      </c>
      <c r="F620" s="27">
        <f t="shared" si="67"/>
        <v>12</v>
      </c>
      <c r="G620" s="28">
        <f t="shared" si="68"/>
        <v>0.23295454545454544</v>
      </c>
      <c r="H620" s="29">
        <f t="shared" si="69"/>
        <v>4.2926829268292686</v>
      </c>
      <c r="I620" s="39">
        <f>VLOOKUP(A620,stat,7,0)</f>
        <v>74.63</v>
      </c>
      <c r="J620" s="39">
        <f>VLOOKUP(A620,stat,8,0)</f>
        <v>85.63</v>
      </c>
      <c r="K620" s="39">
        <f t="shared" si="70"/>
        <v>131.34879999999998</v>
      </c>
      <c r="L620" s="39">
        <f t="shared" si="71"/>
        <v>112.47397743999998</v>
      </c>
      <c r="M620" s="40">
        <f t="shared" si="72"/>
        <v>2.7432677424390239</v>
      </c>
    </row>
    <row r="621" spans="1:13" s="30" customFormat="1" ht="16.5" customHeight="1" x14ac:dyDescent="0.2">
      <c r="A621" s="21" t="s">
        <v>304</v>
      </c>
      <c r="B621" s="21" t="s">
        <v>496</v>
      </c>
      <c r="C621" s="21" t="s">
        <v>497</v>
      </c>
      <c r="D621" s="20">
        <v>153</v>
      </c>
      <c r="E621" s="27">
        <f t="shared" si="66"/>
        <v>35</v>
      </c>
      <c r="F621" s="27">
        <f t="shared" si="67"/>
        <v>10</v>
      </c>
      <c r="G621" s="28">
        <f t="shared" si="68"/>
        <v>0.22875816993464052</v>
      </c>
      <c r="H621" s="29">
        <f t="shared" si="69"/>
        <v>4.3714285714285719</v>
      </c>
      <c r="I621" s="39">
        <f>VLOOKUP(A621,stat,7,0)</f>
        <v>74.86</v>
      </c>
      <c r="J621" s="39">
        <f>VLOOKUP(A621,stat,8,0)</f>
        <v>87.63</v>
      </c>
      <c r="K621" s="39">
        <f t="shared" si="70"/>
        <v>114.53579999999999</v>
      </c>
      <c r="L621" s="39">
        <f t="shared" si="71"/>
        <v>100.36772153999999</v>
      </c>
      <c r="M621" s="40">
        <f t="shared" si="72"/>
        <v>2.8676491868571428</v>
      </c>
    </row>
    <row r="622" spans="1:13" s="30" customFormat="1" ht="16.5" customHeight="1" x14ac:dyDescent="0.2">
      <c r="A622" s="21" t="s">
        <v>298</v>
      </c>
      <c r="B622" s="21" t="s">
        <v>496</v>
      </c>
      <c r="C622" s="21" t="s">
        <v>497</v>
      </c>
      <c r="D622" s="20">
        <v>81</v>
      </c>
      <c r="E622" s="27">
        <f t="shared" si="66"/>
        <v>12</v>
      </c>
      <c r="F622" s="27">
        <f t="shared" si="67"/>
        <v>3</v>
      </c>
      <c r="G622" s="28">
        <f t="shared" si="68"/>
        <v>0.14814814814814814</v>
      </c>
      <c r="H622" s="29">
        <f t="shared" si="69"/>
        <v>6.75</v>
      </c>
      <c r="I622" s="39">
        <f>VLOOKUP(A622,stat,7,0)</f>
        <v>80.08</v>
      </c>
      <c r="J622" s="39">
        <f>VLOOKUP(A622,stat,8,0)</f>
        <v>88.56</v>
      </c>
      <c r="K622" s="39">
        <f t="shared" si="70"/>
        <v>64.864800000000002</v>
      </c>
      <c r="L622" s="39">
        <f t="shared" si="71"/>
        <v>57.444266880000008</v>
      </c>
      <c r="M622" s="40">
        <f t="shared" si="72"/>
        <v>4.7870222400000007</v>
      </c>
    </row>
    <row r="623" spans="1:13" s="30" customFormat="1" ht="16.5" customHeight="1" x14ac:dyDescent="0.2">
      <c r="A623" s="21" t="s">
        <v>289</v>
      </c>
      <c r="B623" s="21" t="s">
        <v>496</v>
      </c>
      <c r="C623" s="21" t="s">
        <v>497</v>
      </c>
      <c r="D623" s="20">
        <v>46</v>
      </c>
      <c r="E623" s="27">
        <f t="shared" si="66"/>
        <v>6</v>
      </c>
      <c r="F623" s="27">
        <f t="shared" si="67"/>
        <v>1</v>
      </c>
      <c r="G623" s="28">
        <f t="shared" si="68"/>
        <v>0.13043478260869565</v>
      </c>
      <c r="H623" s="29">
        <f t="shared" si="69"/>
        <v>7.666666666666667</v>
      </c>
      <c r="I623" s="39">
        <f>VLOOKUP(A623,stat,7,0)</f>
        <v>77.510000000000005</v>
      </c>
      <c r="J623" s="39">
        <f>VLOOKUP(A623,stat,8,0)</f>
        <v>90.73</v>
      </c>
      <c r="K623" s="39">
        <f t="shared" si="70"/>
        <v>35.654600000000002</v>
      </c>
      <c r="L623" s="39">
        <f t="shared" si="71"/>
        <v>32.349418579999998</v>
      </c>
      <c r="M623" s="40">
        <f t="shared" si="72"/>
        <v>5.391569763333333</v>
      </c>
    </row>
    <row r="624" spans="1:13" s="30" customFormat="1" ht="16.5" customHeight="1" x14ac:dyDescent="0.2">
      <c r="A624" s="21" t="s">
        <v>437</v>
      </c>
      <c r="B624" s="21" t="s">
        <v>496</v>
      </c>
      <c r="C624" s="21" t="s">
        <v>497</v>
      </c>
      <c r="D624" s="20">
        <v>117</v>
      </c>
      <c r="E624" s="27">
        <f t="shared" si="66"/>
        <v>13</v>
      </c>
      <c r="F624" s="27">
        <f t="shared" si="67"/>
        <v>3</v>
      </c>
      <c r="G624" s="28">
        <f t="shared" si="68"/>
        <v>0.1111111111111111</v>
      </c>
      <c r="H624" s="29">
        <f t="shared" si="69"/>
        <v>9</v>
      </c>
      <c r="I624" s="39">
        <f>VLOOKUP(A624,stat,7,0)</f>
        <v>74.67</v>
      </c>
      <c r="J624" s="39">
        <f>VLOOKUP(A624,stat,8,0)</f>
        <v>90.01</v>
      </c>
      <c r="K624" s="39">
        <f t="shared" si="70"/>
        <v>87.363900000000001</v>
      </c>
      <c r="L624" s="39">
        <f t="shared" si="71"/>
        <v>78.636246390000011</v>
      </c>
      <c r="M624" s="40">
        <f t="shared" si="72"/>
        <v>6.048942030000001</v>
      </c>
    </row>
    <row r="625" spans="1:13" s="30" customFormat="1" ht="16.5" customHeight="1" x14ac:dyDescent="0.2">
      <c r="A625" s="21" t="s">
        <v>293</v>
      </c>
      <c r="B625" s="21" t="s">
        <v>496</v>
      </c>
      <c r="C625" s="21" t="s">
        <v>497</v>
      </c>
      <c r="D625" s="20">
        <v>78</v>
      </c>
      <c r="E625" s="27">
        <f t="shared" si="66"/>
        <v>7</v>
      </c>
      <c r="F625" s="27">
        <f t="shared" si="67"/>
        <v>2</v>
      </c>
      <c r="G625" s="28">
        <f t="shared" si="68"/>
        <v>8.9743589743589744E-2</v>
      </c>
      <c r="H625" s="29">
        <f t="shared" si="69"/>
        <v>11.142857142857142</v>
      </c>
      <c r="I625" s="39">
        <f>VLOOKUP(A625,stat,7,0)</f>
        <v>76.239999999999995</v>
      </c>
      <c r="J625" s="39">
        <f>VLOOKUP(A625,stat,8,0)</f>
        <v>87.31</v>
      </c>
      <c r="K625" s="39">
        <f t="shared" si="70"/>
        <v>59.467199999999991</v>
      </c>
      <c r="L625" s="39">
        <f t="shared" si="71"/>
        <v>51.920812319999996</v>
      </c>
      <c r="M625" s="40">
        <f t="shared" si="72"/>
        <v>7.4172589028571423</v>
      </c>
    </row>
    <row r="626" spans="1:13" ht="16.5" customHeight="1" x14ac:dyDescent="0.2">
      <c r="A626" s="21" t="s">
        <v>300</v>
      </c>
      <c r="B626" s="21" t="s">
        <v>496</v>
      </c>
      <c r="C626" s="21" t="s">
        <v>497</v>
      </c>
      <c r="D626" s="20">
        <v>97</v>
      </c>
      <c r="E626" s="27">
        <f t="shared" si="66"/>
        <v>8</v>
      </c>
      <c r="F626" s="27">
        <f t="shared" si="67"/>
        <v>2</v>
      </c>
      <c r="G626" s="28">
        <f t="shared" si="68"/>
        <v>8.247422680412371E-2</v>
      </c>
      <c r="H626" s="29">
        <f t="shared" si="69"/>
        <v>12.125</v>
      </c>
      <c r="I626" s="39">
        <f>VLOOKUP(A626,stat,7,0)</f>
        <v>75.81</v>
      </c>
      <c r="J626" s="39">
        <f>VLOOKUP(A626,stat,8,0)</f>
        <v>88.54</v>
      </c>
      <c r="K626" s="39">
        <f t="shared" si="70"/>
        <v>73.535700000000006</v>
      </c>
      <c r="L626" s="39">
        <f t="shared" si="71"/>
        <v>65.108508780000008</v>
      </c>
      <c r="M626" s="40">
        <f t="shared" si="72"/>
        <v>8.138563597500001</v>
      </c>
    </row>
    <row r="627" spans="1:13" s="30" customFormat="1" ht="16.5" customHeight="1" x14ac:dyDescent="0.2">
      <c r="A627" s="21" t="s">
        <v>297</v>
      </c>
      <c r="B627" s="21" t="s">
        <v>496</v>
      </c>
      <c r="C627" s="21" t="s">
        <v>497</v>
      </c>
      <c r="D627" s="20">
        <v>15</v>
      </c>
      <c r="E627" s="27">
        <f t="shared" si="66"/>
        <v>1</v>
      </c>
      <c r="F627" s="27">
        <f t="shared" si="67"/>
        <v>0</v>
      </c>
      <c r="G627" s="28">
        <f t="shared" si="68"/>
        <v>6.6666666666666666E-2</v>
      </c>
      <c r="H627" s="29">
        <f t="shared" si="69"/>
        <v>15</v>
      </c>
      <c r="I627" s="39">
        <f>VLOOKUP(A627,stat,7,0)</f>
        <v>76.03</v>
      </c>
      <c r="J627" s="39">
        <f>VLOOKUP(A627,stat,8,0)</f>
        <v>85.8</v>
      </c>
      <c r="K627" s="39">
        <f t="shared" si="70"/>
        <v>11.404500000000001</v>
      </c>
      <c r="L627" s="39">
        <f t="shared" si="71"/>
        <v>9.7850610000000007</v>
      </c>
      <c r="M627" s="40">
        <f t="shared" si="72"/>
        <v>9.7850610000000007</v>
      </c>
    </row>
    <row r="628" spans="1:13" s="30" customFormat="1" ht="16.5" customHeight="1" x14ac:dyDescent="0.2">
      <c r="A628" s="21" t="s">
        <v>290</v>
      </c>
      <c r="B628" s="21" t="s">
        <v>496</v>
      </c>
      <c r="C628" s="21" t="s">
        <v>497</v>
      </c>
      <c r="D628" s="20">
        <v>18</v>
      </c>
      <c r="E628" s="27">
        <f t="shared" si="66"/>
        <v>1</v>
      </c>
      <c r="F628" s="27">
        <f t="shared" si="67"/>
        <v>0</v>
      </c>
      <c r="G628" s="28">
        <f t="shared" si="68"/>
        <v>5.5555555555555552E-2</v>
      </c>
      <c r="H628" s="29">
        <f t="shared" si="69"/>
        <v>18</v>
      </c>
      <c r="I628" s="39">
        <f>VLOOKUP(A628,stat,7,0)</f>
        <v>70.97</v>
      </c>
      <c r="J628" s="39">
        <f>VLOOKUP(A628,stat,8,0)</f>
        <v>80.22</v>
      </c>
      <c r="K628" s="39">
        <f t="shared" si="70"/>
        <v>12.7746</v>
      </c>
      <c r="L628" s="39">
        <f t="shared" si="71"/>
        <v>10.247784119999999</v>
      </c>
      <c r="M628" s="40">
        <f t="shared" si="72"/>
        <v>10.247784119999999</v>
      </c>
    </row>
    <row r="629" spans="1:13" s="30" customFormat="1" ht="16.5" customHeight="1" x14ac:dyDescent="0.2">
      <c r="A629" s="21" t="s">
        <v>299</v>
      </c>
      <c r="B629" s="21" t="s">
        <v>496</v>
      </c>
      <c r="C629" s="21" t="s">
        <v>497</v>
      </c>
      <c r="D629" s="20">
        <v>33</v>
      </c>
      <c r="E629" s="27">
        <f t="shared" si="66"/>
        <v>1</v>
      </c>
      <c r="F629" s="27">
        <f t="shared" si="67"/>
        <v>0</v>
      </c>
      <c r="G629" s="28">
        <f t="shared" si="68"/>
        <v>3.0303030303030304E-2</v>
      </c>
      <c r="H629" s="29">
        <f t="shared" si="69"/>
        <v>33</v>
      </c>
      <c r="I629" s="39">
        <f>VLOOKUP(A629,stat,7,0)</f>
        <v>73.62</v>
      </c>
      <c r="J629" s="39">
        <f>VLOOKUP(A629,stat,8,0)</f>
        <v>84.5</v>
      </c>
      <c r="K629" s="39">
        <f t="shared" si="70"/>
        <v>24.294599999999999</v>
      </c>
      <c r="L629" s="39">
        <f t="shared" si="71"/>
        <v>20.528936999999999</v>
      </c>
      <c r="M629" s="40">
        <f t="shared" si="72"/>
        <v>20.528936999999999</v>
      </c>
    </row>
    <row r="630" spans="1:13" s="30" customFormat="1" ht="16.5" customHeight="1" x14ac:dyDescent="0.2">
      <c r="A630" s="21" t="s">
        <v>301</v>
      </c>
      <c r="B630" s="21" t="s">
        <v>496</v>
      </c>
      <c r="C630" s="21" t="s">
        <v>497</v>
      </c>
      <c r="D630" s="20">
        <v>146</v>
      </c>
      <c r="E630" s="27">
        <f t="shared" si="66"/>
        <v>3</v>
      </c>
      <c r="F630" s="27">
        <f t="shared" si="67"/>
        <v>0</v>
      </c>
      <c r="G630" s="28">
        <f t="shared" si="68"/>
        <v>2.0547945205479451E-2</v>
      </c>
      <c r="H630" s="29">
        <f t="shared" si="69"/>
        <v>48.666666666666671</v>
      </c>
      <c r="I630" s="39">
        <f>VLOOKUP(A630,stat,7,0)</f>
        <v>71.510000000000005</v>
      </c>
      <c r="J630" s="39">
        <f>VLOOKUP(A630,stat,8,0)</f>
        <v>86.38</v>
      </c>
      <c r="K630" s="39">
        <f t="shared" si="70"/>
        <v>104.40460000000002</v>
      </c>
      <c r="L630" s="39">
        <f t="shared" si="71"/>
        <v>90.184693480000007</v>
      </c>
      <c r="M630" s="40">
        <f t="shared" si="72"/>
        <v>30.061564493333336</v>
      </c>
    </row>
    <row r="631" spans="1:13" s="30" customFormat="1" ht="16.5" customHeight="1" x14ac:dyDescent="0.2">
      <c r="A631" s="21" t="s">
        <v>292</v>
      </c>
      <c r="B631" s="21" t="s">
        <v>496</v>
      </c>
      <c r="C631" s="21" t="s">
        <v>497</v>
      </c>
      <c r="D631" s="20">
        <v>72</v>
      </c>
      <c r="E631" s="27">
        <f t="shared" si="66"/>
        <v>1</v>
      </c>
      <c r="F631" s="27">
        <f t="shared" si="67"/>
        <v>0</v>
      </c>
      <c r="G631" s="28">
        <f t="shared" si="68"/>
        <v>1.3888888888888888E-2</v>
      </c>
      <c r="H631" s="29">
        <f t="shared" si="69"/>
        <v>72</v>
      </c>
      <c r="I631" s="39">
        <f>VLOOKUP(A631,stat,7,0)</f>
        <v>75.459999999999994</v>
      </c>
      <c r="J631" s="39">
        <f>VLOOKUP(A631,stat,8,0)</f>
        <v>84.32</v>
      </c>
      <c r="K631" s="39">
        <f t="shared" si="70"/>
        <v>54.331199999999995</v>
      </c>
      <c r="L631" s="39">
        <f t="shared" si="71"/>
        <v>45.81206783999999</v>
      </c>
      <c r="M631" s="40">
        <f t="shared" si="72"/>
        <v>45.81206783999999</v>
      </c>
    </row>
    <row r="632" spans="1:13" s="30" customFormat="1" ht="16.5" customHeight="1" x14ac:dyDescent="0.2">
      <c r="A632" s="21" t="s">
        <v>301</v>
      </c>
      <c r="B632" s="21" t="s">
        <v>646</v>
      </c>
      <c r="C632" s="21" t="s">
        <v>647</v>
      </c>
      <c r="D632" s="20">
        <v>48</v>
      </c>
      <c r="E632" s="27">
        <f t="shared" si="66"/>
        <v>2</v>
      </c>
      <c r="F632" s="27">
        <f t="shared" si="67"/>
        <v>0</v>
      </c>
      <c r="G632" s="28">
        <f t="shared" si="68"/>
        <v>4.1666666666666664E-2</v>
      </c>
      <c r="H632" s="29">
        <f t="shared" si="69"/>
        <v>24</v>
      </c>
      <c r="I632" s="39">
        <f>VLOOKUP(A632,stat,7,0)</f>
        <v>71.510000000000005</v>
      </c>
      <c r="J632" s="39">
        <f>VLOOKUP(A632,stat,8,0)</f>
        <v>86.38</v>
      </c>
      <c r="K632" s="39">
        <f t="shared" si="70"/>
        <v>34.324800000000003</v>
      </c>
      <c r="L632" s="39">
        <f t="shared" si="71"/>
        <v>29.649762240000001</v>
      </c>
      <c r="M632" s="40">
        <f t="shared" si="72"/>
        <v>14.824881120000001</v>
      </c>
    </row>
    <row r="633" spans="1:13" s="30" customFormat="1" ht="16.5" customHeight="1" x14ac:dyDescent="0.2">
      <c r="A633" s="21" t="s">
        <v>437</v>
      </c>
      <c r="B633" s="21" t="s">
        <v>646</v>
      </c>
      <c r="C633" s="21" t="s">
        <v>647</v>
      </c>
      <c r="D633" s="20">
        <v>60</v>
      </c>
      <c r="E633" s="27">
        <f t="shared" si="66"/>
        <v>1</v>
      </c>
      <c r="F633" s="27">
        <f t="shared" si="67"/>
        <v>0</v>
      </c>
      <c r="G633" s="28">
        <f t="shared" si="68"/>
        <v>1.6666666666666666E-2</v>
      </c>
      <c r="H633" s="29">
        <f t="shared" si="69"/>
        <v>60</v>
      </c>
      <c r="I633" s="39">
        <f>VLOOKUP(A633,stat,7,0)</f>
        <v>74.67</v>
      </c>
      <c r="J633" s="39">
        <f>VLOOKUP(A633,stat,8,0)</f>
        <v>90.01</v>
      </c>
      <c r="K633" s="39">
        <f t="shared" si="70"/>
        <v>44.802</v>
      </c>
      <c r="L633" s="39">
        <f t="shared" si="71"/>
        <v>40.326280199999999</v>
      </c>
      <c r="M633" s="40">
        <f t="shared" si="72"/>
        <v>40.326280199999999</v>
      </c>
    </row>
    <row r="634" spans="1:13" s="30" customFormat="1" ht="16.5" customHeight="1" x14ac:dyDescent="0.2">
      <c r="A634" s="21" t="s">
        <v>299</v>
      </c>
      <c r="B634" s="21" t="s">
        <v>690</v>
      </c>
      <c r="C634" s="21" t="s">
        <v>691</v>
      </c>
      <c r="D634" s="20">
        <v>60</v>
      </c>
      <c r="E634" s="27">
        <f t="shared" si="66"/>
        <v>1</v>
      </c>
      <c r="F634" s="27">
        <f t="shared" si="67"/>
        <v>0</v>
      </c>
      <c r="G634" s="28">
        <f t="shared" si="68"/>
        <v>1.6666666666666666E-2</v>
      </c>
      <c r="H634" s="29">
        <f t="shared" si="69"/>
        <v>60</v>
      </c>
      <c r="I634" s="39">
        <f>VLOOKUP(A634,stat,7,0)</f>
        <v>73.62</v>
      </c>
      <c r="J634" s="39">
        <f>VLOOKUP(A634,stat,8,0)</f>
        <v>84.5</v>
      </c>
      <c r="K634" s="39">
        <f t="shared" si="70"/>
        <v>44.172000000000004</v>
      </c>
      <c r="L634" s="39">
        <f t="shared" si="71"/>
        <v>37.325340000000004</v>
      </c>
      <c r="M634" s="40">
        <f t="shared" si="72"/>
        <v>37.325340000000004</v>
      </c>
    </row>
    <row r="635" spans="1:13" s="30" customFormat="1" ht="16.5" customHeight="1" x14ac:dyDescent="0.2">
      <c r="A635" s="21" t="s">
        <v>299</v>
      </c>
      <c r="B635" s="21" t="s">
        <v>624</v>
      </c>
      <c r="C635" s="21" t="s">
        <v>625</v>
      </c>
      <c r="D635" s="20">
        <v>742</v>
      </c>
      <c r="E635" s="27">
        <f t="shared" si="66"/>
        <v>12</v>
      </c>
      <c r="F635" s="27">
        <f t="shared" si="67"/>
        <v>3</v>
      </c>
      <c r="G635" s="28">
        <f t="shared" si="68"/>
        <v>1.6172506738544475E-2</v>
      </c>
      <c r="H635" s="29">
        <f t="shared" si="69"/>
        <v>61.833333333333329</v>
      </c>
      <c r="I635" s="39">
        <f>VLOOKUP(A635,stat,7,0)</f>
        <v>73.62</v>
      </c>
      <c r="J635" s="39">
        <f>VLOOKUP(A635,stat,8,0)</f>
        <v>84.5</v>
      </c>
      <c r="K635" s="39">
        <f t="shared" si="70"/>
        <v>546.2604</v>
      </c>
      <c r="L635" s="39">
        <f t="shared" si="71"/>
        <v>461.59003799999999</v>
      </c>
      <c r="M635" s="40">
        <f t="shared" si="72"/>
        <v>38.465836500000002</v>
      </c>
    </row>
    <row r="636" spans="1:13" s="30" customFormat="1" ht="16.5" customHeight="1" x14ac:dyDescent="0.2">
      <c r="A636" s="21" t="s">
        <v>303</v>
      </c>
      <c r="B636" s="21" t="s">
        <v>624</v>
      </c>
      <c r="C636" s="21" t="s">
        <v>625</v>
      </c>
      <c r="D636" s="20">
        <v>160</v>
      </c>
      <c r="E636" s="27">
        <f t="shared" si="66"/>
        <v>2</v>
      </c>
      <c r="F636" s="27">
        <f t="shared" si="67"/>
        <v>0</v>
      </c>
      <c r="G636" s="28">
        <f t="shared" si="68"/>
        <v>1.2500000000000001E-2</v>
      </c>
      <c r="H636" s="29">
        <f t="shared" si="69"/>
        <v>80</v>
      </c>
      <c r="I636" s="39">
        <f>VLOOKUP(A636,stat,7,0)</f>
        <v>79.540000000000006</v>
      </c>
      <c r="J636" s="39">
        <f>VLOOKUP(A636,stat,8,0)</f>
        <v>89</v>
      </c>
      <c r="K636" s="39">
        <f t="shared" si="70"/>
        <v>127.26400000000001</v>
      </c>
      <c r="L636" s="39">
        <f t="shared" si="71"/>
        <v>113.26496000000002</v>
      </c>
      <c r="M636" s="40">
        <f t="shared" si="72"/>
        <v>56.632480000000008</v>
      </c>
    </row>
    <row r="637" spans="1:13" s="30" customFormat="1" ht="16.5" customHeight="1" x14ac:dyDescent="0.2">
      <c r="A637" s="21" t="s">
        <v>300</v>
      </c>
      <c r="B637" s="21" t="s">
        <v>624</v>
      </c>
      <c r="C637" s="21" t="s">
        <v>625</v>
      </c>
      <c r="D637" s="20">
        <v>169</v>
      </c>
      <c r="E637" s="27">
        <f t="shared" si="66"/>
        <v>2</v>
      </c>
      <c r="F637" s="27">
        <f t="shared" si="67"/>
        <v>0</v>
      </c>
      <c r="G637" s="28">
        <f t="shared" si="68"/>
        <v>1.1834319526627219E-2</v>
      </c>
      <c r="H637" s="29">
        <f t="shared" si="69"/>
        <v>84.5</v>
      </c>
      <c r="I637" s="39">
        <f>VLOOKUP(A637,stat,7,0)</f>
        <v>75.81</v>
      </c>
      <c r="J637" s="39">
        <f>VLOOKUP(A637,stat,8,0)</f>
        <v>88.54</v>
      </c>
      <c r="K637" s="39">
        <f t="shared" si="70"/>
        <v>128.11890000000002</v>
      </c>
      <c r="L637" s="39">
        <f t="shared" si="71"/>
        <v>113.43647406000004</v>
      </c>
      <c r="M637" s="40">
        <f t="shared" si="72"/>
        <v>56.718237030000019</v>
      </c>
    </row>
    <row r="638" spans="1:13" s="30" customFormat="1" ht="16.5" customHeight="1" x14ac:dyDescent="0.2">
      <c r="A638" s="21" t="s">
        <v>293</v>
      </c>
      <c r="B638" s="21" t="s">
        <v>624</v>
      </c>
      <c r="C638" s="21" t="s">
        <v>625</v>
      </c>
      <c r="D638" s="20">
        <v>1204</v>
      </c>
      <c r="E638" s="27">
        <f t="shared" si="66"/>
        <v>10</v>
      </c>
      <c r="F638" s="27">
        <f t="shared" si="67"/>
        <v>3</v>
      </c>
      <c r="G638" s="28">
        <f t="shared" si="68"/>
        <v>8.3056478405315621E-3</v>
      </c>
      <c r="H638" s="29">
        <f t="shared" si="69"/>
        <v>120.39999999999999</v>
      </c>
      <c r="I638" s="39">
        <f>VLOOKUP(A638,stat,7,0)</f>
        <v>76.239999999999995</v>
      </c>
      <c r="J638" s="39">
        <f>VLOOKUP(A638,stat,8,0)</f>
        <v>87.31</v>
      </c>
      <c r="K638" s="39">
        <f t="shared" si="70"/>
        <v>917.92959999999994</v>
      </c>
      <c r="L638" s="39">
        <f t="shared" si="71"/>
        <v>801.44433376000006</v>
      </c>
      <c r="M638" s="40">
        <f t="shared" si="72"/>
        <v>80.144433376000009</v>
      </c>
    </row>
    <row r="639" spans="1:13" s="30" customFormat="1" ht="16.5" customHeight="1" x14ac:dyDescent="0.2">
      <c r="A639" s="21" t="s">
        <v>438</v>
      </c>
      <c r="B639" s="21" t="s">
        <v>624</v>
      </c>
      <c r="C639" s="21" t="s">
        <v>625</v>
      </c>
      <c r="D639" s="20">
        <v>127</v>
      </c>
      <c r="E639" s="27">
        <f t="shared" si="66"/>
        <v>1</v>
      </c>
      <c r="F639" s="27">
        <f t="shared" si="67"/>
        <v>0</v>
      </c>
      <c r="G639" s="28">
        <f t="shared" si="68"/>
        <v>7.874015748031496E-3</v>
      </c>
      <c r="H639" s="29">
        <f t="shared" si="69"/>
        <v>127</v>
      </c>
      <c r="I639" s="39">
        <f>VLOOKUP(A639,stat,7,0)</f>
        <v>80.31</v>
      </c>
      <c r="J639" s="39">
        <f>VLOOKUP(A639,stat,8,0)</f>
        <v>92.25</v>
      </c>
      <c r="K639" s="39">
        <f t="shared" si="70"/>
        <v>101.9937</v>
      </c>
      <c r="L639" s="39">
        <f t="shared" si="71"/>
        <v>94.089188250000007</v>
      </c>
      <c r="M639" s="40">
        <f t="shared" si="72"/>
        <v>94.089188250000007</v>
      </c>
    </row>
    <row r="640" spans="1:13" s="30" customFormat="1" ht="16.5" customHeight="1" x14ac:dyDescent="0.2">
      <c r="A640" s="21" t="s">
        <v>298</v>
      </c>
      <c r="B640" s="21" t="s">
        <v>624</v>
      </c>
      <c r="C640" s="21" t="s">
        <v>625</v>
      </c>
      <c r="D640" s="20">
        <v>255</v>
      </c>
      <c r="E640" s="27">
        <f t="shared" si="66"/>
        <v>2</v>
      </c>
      <c r="F640" s="27">
        <f t="shared" si="67"/>
        <v>0</v>
      </c>
      <c r="G640" s="28">
        <f t="shared" si="68"/>
        <v>7.8431372549019607E-3</v>
      </c>
      <c r="H640" s="29">
        <f t="shared" si="69"/>
        <v>127.5</v>
      </c>
      <c r="I640" s="39">
        <f>VLOOKUP(A640,stat,7,0)</f>
        <v>80.08</v>
      </c>
      <c r="J640" s="39">
        <f>VLOOKUP(A640,stat,8,0)</f>
        <v>88.56</v>
      </c>
      <c r="K640" s="39">
        <f t="shared" si="70"/>
        <v>204.20399999999998</v>
      </c>
      <c r="L640" s="39">
        <f t="shared" si="71"/>
        <v>180.84306239999998</v>
      </c>
      <c r="M640" s="40">
        <f t="shared" si="72"/>
        <v>90.42153119999999</v>
      </c>
    </row>
    <row r="641" spans="1:13" s="30" customFormat="1" ht="16.5" customHeight="1" x14ac:dyDescent="0.2">
      <c r="A641" s="21" t="s">
        <v>292</v>
      </c>
      <c r="B641" s="21" t="s">
        <v>624</v>
      </c>
      <c r="C641" s="21" t="s">
        <v>625</v>
      </c>
      <c r="D641" s="20">
        <v>382</v>
      </c>
      <c r="E641" s="27">
        <f t="shared" si="66"/>
        <v>2</v>
      </c>
      <c r="F641" s="27">
        <f t="shared" si="67"/>
        <v>0</v>
      </c>
      <c r="G641" s="28">
        <f t="shared" si="68"/>
        <v>5.235602094240838E-3</v>
      </c>
      <c r="H641" s="29">
        <f t="shared" si="69"/>
        <v>191</v>
      </c>
      <c r="I641" s="39">
        <f>VLOOKUP(A641,stat,7,0)</f>
        <v>75.459999999999994</v>
      </c>
      <c r="J641" s="39">
        <f>VLOOKUP(A641,stat,8,0)</f>
        <v>84.32</v>
      </c>
      <c r="K641" s="39">
        <f t="shared" si="70"/>
        <v>288.25719999999995</v>
      </c>
      <c r="L641" s="39">
        <f t="shared" si="71"/>
        <v>243.05847103999994</v>
      </c>
      <c r="M641" s="40">
        <f t="shared" si="72"/>
        <v>121.52923551999997</v>
      </c>
    </row>
    <row r="642" spans="1:13" s="30" customFormat="1" ht="16.5" customHeight="1" x14ac:dyDescent="0.2">
      <c r="A642" s="21" t="s">
        <v>437</v>
      </c>
      <c r="B642" s="21" t="s">
        <v>624</v>
      </c>
      <c r="C642" s="21" t="s">
        <v>625</v>
      </c>
      <c r="D642" s="20">
        <v>414</v>
      </c>
      <c r="E642" s="27">
        <f t="shared" si="66"/>
        <v>2</v>
      </c>
      <c r="F642" s="27">
        <f t="shared" si="67"/>
        <v>0</v>
      </c>
      <c r="G642" s="28">
        <f t="shared" si="68"/>
        <v>4.830917874396135E-3</v>
      </c>
      <c r="H642" s="29">
        <f t="shared" si="69"/>
        <v>207</v>
      </c>
      <c r="I642" s="39">
        <f>VLOOKUP(A642,stat,7,0)</f>
        <v>74.67</v>
      </c>
      <c r="J642" s="39">
        <f>VLOOKUP(A642,stat,8,0)</f>
        <v>90.01</v>
      </c>
      <c r="K642" s="39">
        <f t="shared" si="70"/>
        <v>309.13380000000001</v>
      </c>
      <c r="L642" s="39">
        <f t="shared" si="71"/>
        <v>278.25133338000001</v>
      </c>
      <c r="M642" s="40">
        <f t="shared" si="72"/>
        <v>139.12566669</v>
      </c>
    </row>
    <row r="643" spans="1:13" s="30" customFormat="1" ht="16.5" customHeight="1" x14ac:dyDescent="0.2">
      <c r="A643" s="21" t="s">
        <v>302</v>
      </c>
      <c r="B643" s="21" t="s">
        <v>624</v>
      </c>
      <c r="C643" s="21" t="s">
        <v>625</v>
      </c>
      <c r="D643" s="20">
        <v>417</v>
      </c>
      <c r="E643" s="27">
        <f t="shared" ref="E643:E706" si="73">VLOOKUP(A643&amp;B643,P,6,0)</f>
        <v>2</v>
      </c>
      <c r="F643" s="27">
        <f t="shared" ref="F643:F706" si="74">VLOOKUP(A643&amp;B643,P,7,0)</f>
        <v>0</v>
      </c>
      <c r="G643" s="28">
        <f t="shared" ref="G643:G706" si="75">E643/D643</f>
        <v>4.7961630695443642E-3</v>
      </c>
      <c r="H643" s="29">
        <f t="shared" ref="H643:H706" si="76">1/G643</f>
        <v>208.50000000000003</v>
      </c>
      <c r="I643" s="39">
        <f>VLOOKUP(A643,stat,7,0)</f>
        <v>74.540000000000006</v>
      </c>
      <c r="J643" s="39">
        <f>VLOOKUP(A643,stat,8,0)</f>
        <v>90.09</v>
      </c>
      <c r="K643" s="39">
        <f t="shared" si="70"/>
        <v>310.83180000000004</v>
      </c>
      <c r="L643" s="39">
        <f t="shared" si="71"/>
        <v>280.02836862000004</v>
      </c>
      <c r="M643" s="40">
        <f t="shared" si="72"/>
        <v>140.01418431000002</v>
      </c>
    </row>
    <row r="644" spans="1:13" s="30" customFormat="1" ht="16.5" customHeight="1" x14ac:dyDescent="0.2">
      <c r="A644" s="21" t="s">
        <v>295</v>
      </c>
      <c r="B644" s="21" t="s">
        <v>624</v>
      </c>
      <c r="C644" s="21" t="s">
        <v>625</v>
      </c>
      <c r="D644" s="20">
        <v>593</v>
      </c>
      <c r="E644" s="27">
        <f t="shared" si="73"/>
        <v>2</v>
      </c>
      <c r="F644" s="27">
        <f t="shared" si="74"/>
        <v>0</v>
      </c>
      <c r="G644" s="28">
        <f t="shared" si="75"/>
        <v>3.3726812816188868E-3</v>
      </c>
      <c r="H644" s="29">
        <f t="shared" si="76"/>
        <v>296.5</v>
      </c>
      <c r="I644" s="39">
        <f>VLOOKUP(A644,stat,7,0)</f>
        <v>74.63</v>
      </c>
      <c r="J644" s="39">
        <f>VLOOKUP(A644,stat,8,0)</f>
        <v>85.63</v>
      </c>
      <c r="K644" s="39">
        <f t="shared" ref="K644:K707" si="77">D644*I644/100</f>
        <v>442.55589999999995</v>
      </c>
      <c r="L644" s="39">
        <f t="shared" ref="L644:L707" si="78">K644*J644/100</f>
        <v>378.96061716999998</v>
      </c>
      <c r="M644" s="40">
        <f t="shared" ref="M644:M707" si="79">L644/E644</f>
        <v>189.48030858499999</v>
      </c>
    </row>
    <row r="645" spans="1:13" s="30" customFormat="1" ht="16.5" customHeight="1" x14ac:dyDescent="0.2">
      <c r="A645" s="21" t="s">
        <v>301</v>
      </c>
      <c r="B645" s="21" t="s">
        <v>624</v>
      </c>
      <c r="C645" s="21" t="s">
        <v>625</v>
      </c>
      <c r="D645" s="20">
        <v>368</v>
      </c>
      <c r="E645" s="27">
        <f t="shared" si="73"/>
        <v>1</v>
      </c>
      <c r="F645" s="27">
        <f t="shared" si="74"/>
        <v>0</v>
      </c>
      <c r="G645" s="28">
        <f t="shared" si="75"/>
        <v>2.717391304347826E-3</v>
      </c>
      <c r="H645" s="29">
        <f t="shared" si="76"/>
        <v>368</v>
      </c>
      <c r="I645" s="39">
        <f>VLOOKUP(A645,stat,7,0)</f>
        <v>71.510000000000005</v>
      </c>
      <c r="J645" s="39">
        <f>VLOOKUP(A645,stat,8,0)</f>
        <v>86.38</v>
      </c>
      <c r="K645" s="39">
        <f t="shared" si="77"/>
        <v>263.15679999999998</v>
      </c>
      <c r="L645" s="39">
        <f t="shared" si="78"/>
        <v>227.31484383999995</v>
      </c>
      <c r="M645" s="40">
        <f t="shared" si="79"/>
        <v>227.31484383999995</v>
      </c>
    </row>
    <row r="646" spans="1:13" s="30" customFormat="1" ht="16.5" customHeight="1" x14ac:dyDescent="0.2">
      <c r="A646" s="21" t="s">
        <v>299</v>
      </c>
      <c r="B646" s="21" t="s">
        <v>548</v>
      </c>
      <c r="C646" s="21" t="s">
        <v>549</v>
      </c>
      <c r="D646" s="20">
        <v>13</v>
      </c>
      <c r="E646" s="27">
        <f t="shared" si="73"/>
        <v>2</v>
      </c>
      <c r="F646" s="27">
        <f t="shared" si="74"/>
        <v>0</v>
      </c>
      <c r="G646" s="28">
        <f t="shared" si="75"/>
        <v>0.15384615384615385</v>
      </c>
      <c r="H646" s="29">
        <f t="shared" si="76"/>
        <v>6.5</v>
      </c>
      <c r="I646" s="39">
        <f>VLOOKUP(A646,stat,7,0)</f>
        <v>73.62</v>
      </c>
      <c r="J646" s="39">
        <f>VLOOKUP(A646,stat,8,0)</f>
        <v>84.5</v>
      </c>
      <c r="K646" s="39">
        <f t="shared" si="77"/>
        <v>9.5706000000000007</v>
      </c>
      <c r="L646" s="39">
        <f t="shared" si="78"/>
        <v>8.0871570000000013</v>
      </c>
      <c r="M646" s="40">
        <f t="shared" si="79"/>
        <v>4.0435785000000006</v>
      </c>
    </row>
    <row r="647" spans="1:13" s="30" customFormat="1" ht="16.5" customHeight="1" x14ac:dyDescent="0.2">
      <c r="A647" s="21" t="s">
        <v>438</v>
      </c>
      <c r="B647" s="21" t="s">
        <v>548</v>
      </c>
      <c r="C647" s="21" t="s">
        <v>549</v>
      </c>
      <c r="D647" s="20">
        <v>8</v>
      </c>
      <c r="E647" s="27">
        <f t="shared" si="73"/>
        <v>1</v>
      </c>
      <c r="F647" s="27">
        <f t="shared" si="74"/>
        <v>0</v>
      </c>
      <c r="G647" s="28">
        <f t="shared" si="75"/>
        <v>0.125</v>
      </c>
      <c r="H647" s="29">
        <f t="shared" si="76"/>
        <v>8</v>
      </c>
      <c r="I647" s="39">
        <f>VLOOKUP(A647,stat,7,0)</f>
        <v>80.31</v>
      </c>
      <c r="J647" s="39">
        <f>VLOOKUP(A647,stat,8,0)</f>
        <v>92.25</v>
      </c>
      <c r="K647" s="39">
        <f t="shared" si="77"/>
        <v>6.4248000000000003</v>
      </c>
      <c r="L647" s="39">
        <f t="shared" si="78"/>
        <v>5.9268780000000003</v>
      </c>
      <c r="M647" s="40">
        <f t="shared" si="79"/>
        <v>5.9268780000000003</v>
      </c>
    </row>
    <row r="648" spans="1:13" s="30" customFormat="1" ht="16.5" customHeight="1" x14ac:dyDescent="0.2">
      <c r="A648" s="21" t="s">
        <v>290</v>
      </c>
      <c r="B648" s="21" t="s">
        <v>548</v>
      </c>
      <c r="C648" s="21" t="s">
        <v>549</v>
      </c>
      <c r="D648" s="20">
        <v>14</v>
      </c>
      <c r="E648" s="27">
        <f t="shared" si="73"/>
        <v>1</v>
      </c>
      <c r="F648" s="27">
        <f t="shared" si="74"/>
        <v>0</v>
      </c>
      <c r="G648" s="28">
        <f t="shared" si="75"/>
        <v>7.1428571428571425E-2</v>
      </c>
      <c r="H648" s="29">
        <f t="shared" si="76"/>
        <v>14</v>
      </c>
      <c r="I648" s="39">
        <f>VLOOKUP(A648,stat,7,0)</f>
        <v>70.97</v>
      </c>
      <c r="J648" s="39">
        <f>VLOOKUP(A648,stat,8,0)</f>
        <v>80.22</v>
      </c>
      <c r="K648" s="39">
        <f t="shared" si="77"/>
        <v>9.9357999999999986</v>
      </c>
      <c r="L648" s="39">
        <f t="shared" si="78"/>
        <v>7.970498759999999</v>
      </c>
      <c r="M648" s="40">
        <f t="shared" si="79"/>
        <v>7.970498759999999</v>
      </c>
    </row>
    <row r="649" spans="1:13" s="30" customFormat="1" ht="16.5" customHeight="1" x14ac:dyDescent="0.2">
      <c r="A649" s="21" t="s">
        <v>296</v>
      </c>
      <c r="B649" s="21" t="s">
        <v>548</v>
      </c>
      <c r="C649" s="21" t="s">
        <v>549</v>
      </c>
      <c r="D649" s="20">
        <v>14</v>
      </c>
      <c r="E649" s="27">
        <f t="shared" si="73"/>
        <v>1</v>
      </c>
      <c r="F649" s="27">
        <f t="shared" si="74"/>
        <v>0</v>
      </c>
      <c r="G649" s="28">
        <f t="shared" si="75"/>
        <v>7.1428571428571425E-2</v>
      </c>
      <c r="H649" s="29">
        <f t="shared" si="76"/>
        <v>14</v>
      </c>
      <c r="I649" s="39">
        <f>VLOOKUP(A649,stat,7,0)</f>
        <v>77.260000000000005</v>
      </c>
      <c r="J649" s="39">
        <f>VLOOKUP(A649,stat,8,0)</f>
        <v>92.19</v>
      </c>
      <c r="K649" s="39">
        <f t="shared" si="77"/>
        <v>10.816400000000002</v>
      </c>
      <c r="L649" s="39">
        <f t="shared" si="78"/>
        <v>9.9716391600000005</v>
      </c>
      <c r="M649" s="40">
        <f t="shared" si="79"/>
        <v>9.9716391600000005</v>
      </c>
    </row>
    <row r="650" spans="1:13" s="30" customFormat="1" ht="16.5" customHeight="1" x14ac:dyDescent="0.2">
      <c r="A650" s="21" t="s">
        <v>295</v>
      </c>
      <c r="B650" s="21" t="s">
        <v>548</v>
      </c>
      <c r="C650" s="21" t="s">
        <v>549</v>
      </c>
      <c r="D650" s="20">
        <v>15</v>
      </c>
      <c r="E650" s="27">
        <f t="shared" si="73"/>
        <v>1</v>
      </c>
      <c r="F650" s="27">
        <f t="shared" si="74"/>
        <v>0</v>
      </c>
      <c r="G650" s="28">
        <f t="shared" si="75"/>
        <v>6.6666666666666666E-2</v>
      </c>
      <c r="H650" s="29">
        <f t="shared" si="76"/>
        <v>15</v>
      </c>
      <c r="I650" s="39">
        <f>VLOOKUP(A650,stat,7,0)</f>
        <v>74.63</v>
      </c>
      <c r="J650" s="39">
        <f>VLOOKUP(A650,stat,8,0)</f>
        <v>85.63</v>
      </c>
      <c r="K650" s="39">
        <f t="shared" si="77"/>
        <v>11.194499999999998</v>
      </c>
      <c r="L650" s="39">
        <f t="shared" si="78"/>
        <v>9.5858503499999976</v>
      </c>
      <c r="M650" s="40">
        <f t="shared" si="79"/>
        <v>9.5858503499999976</v>
      </c>
    </row>
    <row r="651" spans="1:13" s="30" customFormat="1" ht="16.5" customHeight="1" x14ac:dyDescent="0.2">
      <c r="A651" s="21" t="s">
        <v>302</v>
      </c>
      <c r="B651" s="21" t="s">
        <v>548</v>
      </c>
      <c r="C651" s="21" t="s">
        <v>549</v>
      </c>
      <c r="D651" s="20">
        <v>19</v>
      </c>
      <c r="E651" s="27">
        <f t="shared" si="73"/>
        <v>1</v>
      </c>
      <c r="F651" s="27">
        <f t="shared" si="74"/>
        <v>0</v>
      </c>
      <c r="G651" s="28">
        <f t="shared" si="75"/>
        <v>5.2631578947368418E-2</v>
      </c>
      <c r="H651" s="29">
        <f t="shared" si="76"/>
        <v>19</v>
      </c>
      <c r="I651" s="39">
        <f>VLOOKUP(A651,stat,7,0)</f>
        <v>74.540000000000006</v>
      </c>
      <c r="J651" s="39">
        <f>VLOOKUP(A651,stat,8,0)</f>
        <v>90.09</v>
      </c>
      <c r="K651" s="39">
        <f t="shared" si="77"/>
        <v>14.162600000000003</v>
      </c>
      <c r="L651" s="39">
        <f t="shared" si="78"/>
        <v>12.759086340000003</v>
      </c>
      <c r="M651" s="40">
        <f t="shared" si="79"/>
        <v>12.759086340000003</v>
      </c>
    </row>
    <row r="652" spans="1:13" s="30" customFormat="1" ht="16.5" customHeight="1" x14ac:dyDescent="0.2">
      <c r="A652" s="21" t="s">
        <v>300</v>
      </c>
      <c r="B652" s="21" t="s">
        <v>588</v>
      </c>
      <c r="C652" s="21" t="s">
        <v>589</v>
      </c>
      <c r="D652" s="20">
        <v>2</v>
      </c>
      <c r="E652" s="27">
        <f t="shared" si="73"/>
        <v>1</v>
      </c>
      <c r="F652" s="27">
        <f t="shared" si="74"/>
        <v>0</v>
      </c>
      <c r="G652" s="28">
        <f t="shared" si="75"/>
        <v>0.5</v>
      </c>
      <c r="H652" s="29">
        <f t="shared" si="76"/>
        <v>2</v>
      </c>
      <c r="I652" s="39">
        <f>VLOOKUP(A652,stat,7,0)</f>
        <v>75.81</v>
      </c>
      <c r="J652" s="39">
        <f>VLOOKUP(A652,stat,8,0)</f>
        <v>88.54</v>
      </c>
      <c r="K652" s="39">
        <f t="shared" si="77"/>
        <v>1.5162</v>
      </c>
      <c r="L652" s="39">
        <f t="shared" si="78"/>
        <v>1.34244348</v>
      </c>
      <c r="M652" s="40">
        <f t="shared" si="79"/>
        <v>1.34244348</v>
      </c>
    </row>
    <row r="653" spans="1:13" s="30" customFormat="1" ht="16.5" customHeight="1" x14ac:dyDescent="0.2">
      <c r="A653" s="21" t="s">
        <v>438</v>
      </c>
      <c r="B653" s="21" t="s">
        <v>588</v>
      </c>
      <c r="C653" s="21" t="s">
        <v>589</v>
      </c>
      <c r="D653" s="20">
        <v>7</v>
      </c>
      <c r="E653" s="27">
        <f t="shared" si="73"/>
        <v>1</v>
      </c>
      <c r="F653" s="27">
        <f t="shared" si="74"/>
        <v>0</v>
      </c>
      <c r="G653" s="28">
        <f t="shared" si="75"/>
        <v>0.14285714285714285</v>
      </c>
      <c r="H653" s="29">
        <f t="shared" si="76"/>
        <v>7</v>
      </c>
      <c r="I653" s="39">
        <f>VLOOKUP(A653,stat,7,0)</f>
        <v>80.31</v>
      </c>
      <c r="J653" s="39">
        <f>VLOOKUP(A653,stat,8,0)</f>
        <v>92.25</v>
      </c>
      <c r="K653" s="39">
        <f t="shared" si="77"/>
        <v>5.6217000000000006</v>
      </c>
      <c r="L653" s="39">
        <f t="shared" si="78"/>
        <v>5.1860182500000009</v>
      </c>
      <c r="M653" s="40">
        <f t="shared" si="79"/>
        <v>5.1860182500000009</v>
      </c>
    </row>
    <row r="654" spans="1:13" s="30" customFormat="1" ht="16.5" customHeight="1" x14ac:dyDescent="0.2">
      <c r="A654" s="21" t="s">
        <v>298</v>
      </c>
      <c r="B654" s="21" t="s">
        <v>588</v>
      </c>
      <c r="C654" s="21" t="s">
        <v>589</v>
      </c>
      <c r="D654" s="20">
        <v>21</v>
      </c>
      <c r="E654" s="27">
        <f t="shared" si="73"/>
        <v>3</v>
      </c>
      <c r="F654" s="27">
        <f t="shared" si="74"/>
        <v>0</v>
      </c>
      <c r="G654" s="28">
        <f t="shared" si="75"/>
        <v>0.14285714285714285</v>
      </c>
      <c r="H654" s="29">
        <f t="shared" si="76"/>
        <v>7</v>
      </c>
      <c r="I654" s="39">
        <f>VLOOKUP(A654,stat,7,0)</f>
        <v>80.08</v>
      </c>
      <c r="J654" s="39">
        <f>VLOOKUP(A654,stat,8,0)</f>
        <v>88.56</v>
      </c>
      <c r="K654" s="39">
        <f t="shared" si="77"/>
        <v>16.816800000000001</v>
      </c>
      <c r="L654" s="39">
        <f t="shared" si="78"/>
        <v>14.892958080000001</v>
      </c>
      <c r="M654" s="40">
        <f t="shared" si="79"/>
        <v>4.9643193600000002</v>
      </c>
    </row>
    <row r="655" spans="1:13" s="30" customFormat="1" ht="16.5" customHeight="1" x14ac:dyDescent="0.2">
      <c r="A655" s="21" t="s">
        <v>291</v>
      </c>
      <c r="B655" s="21" t="s">
        <v>588</v>
      </c>
      <c r="C655" s="21" t="s">
        <v>589</v>
      </c>
      <c r="D655" s="20">
        <v>17</v>
      </c>
      <c r="E655" s="27">
        <f t="shared" si="73"/>
        <v>1</v>
      </c>
      <c r="F655" s="27">
        <f t="shared" si="74"/>
        <v>0</v>
      </c>
      <c r="G655" s="28">
        <f t="shared" si="75"/>
        <v>5.8823529411764705E-2</v>
      </c>
      <c r="H655" s="29">
        <f t="shared" si="76"/>
        <v>17</v>
      </c>
      <c r="I655" s="39">
        <f>VLOOKUP(A655,stat,7,0)</f>
        <v>72.900000000000006</v>
      </c>
      <c r="J655" s="39">
        <f>VLOOKUP(A655,stat,8,0)</f>
        <v>84.28</v>
      </c>
      <c r="K655" s="39">
        <f t="shared" si="77"/>
        <v>12.393000000000002</v>
      </c>
      <c r="L655" s="39">
        <f t="shared" si="78"/>
        <v>10.444820400000003</v>
      </c>
      <c r="M655" s="40">
        <f t="shared" si="79"/>
        <v>10.444820400000003</v>
      </c>
    </row>
    <row r="656" spans="1:13" s="30" customFormat="1" ht="16.5" customHeight="1" x14ac:dyDescent="0.2">
      <c r="A656" s="21" t="s">
        <v>301</v>
      </c>
      <c r="B656" s="21" t="s">
        <v>588</v>
      </c>
      <c r="C656" s="21" t="s">
        <v>589</v>
      </c>
      <c r="D656" s="20">
        <v>18</v>
      </c>
      <c r="E656" s="27">
        <f t="shared" si="73"/>
        <v>1</v>
      </c>
      <c r="F656" s="27">
        <f t="shared" si="74"/>
        <v>0</v>
      </c>
      <c r="G656" s="28">
        <f t="shared" si="75"/>
        <v>5.5555555555555552E-2</v>
      </c>
      <c r="H656" s="29">
        <f t="shared" si="76"/>
        <v>18</v>
      </c>
      <c r="I656" s="39">
        <f>VLOOKUP(A656,stat,7,0)</f>
        <v>71.510000000000005</v>
      </c>
      <c r="J656" s="39">
        <f>VLOOKUP(A656,stat,8,0)</f>
        <v>86.38</v>
      </c>
      <c r="K656" s="39">
        <f t="shared" si="77"/>
        <v>12.8718</v>
      </c>
      <c r="L656" s="39">
        <f t="shared" si="78"/>
        <v>11.11866084</v>
      </c>
      <c r="M656" s="40">
        <f t="shared" si="79"/>
        <v>11.11866084</v>
      </c>
    </row>
    <row r="657" spans="1:13" s="30" customFormat="1" ht="16.5" customHeight="1" x14ac:dyDescent="0.2">
      <c r="A657" s="21" t="s">
        <v>296</v>
      </c>
      <c r="B657" s="21" t="s">
        <v>588</v>
      </c>
      <c r="C657" s="21" t="s">
        <v>589</v>
      </c>
      <c r="D657" s="20">
        <v>23</v>
      </c>
      <c r="E657" s="27">
        <f t="shared" si="73"/>
        <v>1</v>
      </c>
      <c r="F657" s="27">
        <f t="shared" si="74"/>
        <v>0</v>
      </c>
      <c r="G657" s="28">
        <f t="shared" si="75"/>
        <v>4.3478260869565216E-2</v>
      </c>
      <c r="H657" s="29">
        <f t="shared" si="76"/>
        <v>23</v>
      </c>
      <c r="I657" s="39">
        <f>VLOOKUP(A657,stat,7,0)</f>
        <v>77.260000000000005</v>
      </c>
      <c r="J657" s="39">
        <f>VLOOKUP(A657,stat,8,0)</f>
        <v>92.19</v>
      </c>
      <c r="K657" s="39">
        <f t="shared" si="77"/>
        <v>17.7698</v>
      </c>
      <c r="L657" s="39">
        <f t="shared" si="78"/>
        <v>16.381978619999998</v>
      </c>
      <c r="M657" s="40">
        <f t="shared" si="79"/>
        <v>16.381978619999998</v>
      </c>
    </row>
    <row r="658" spans="1:13" s="30" customFormat="1" ht="16.5" customHeight="1" x14ac:dyDescent="0.2">
      <c r="A658" s="21" t="s">
        <v>298</v>
      </c>
      <c r="B658" s="21" t="s">
        <v>498</v>
      </c>
      <c r="C658" s="21" t="s">
        <v>499</v>
      </c>
      <c r="D658" s="20">
        <v>3</v>
      </c>
      <c r="E658" s="27">
        <f t="shared" si="73"/>
        <v>4</v>
      </c>
      <c r="F658" s="27">
        <f t="shared" si="74"/>
        <v>1</v>
      </c>
      <c r="G658" s="28">
        <f t="shared" si="75"/>
        <v>1.3333333333333333</v>
      </c>
      <c r="H658" s="29">
        <f t="shared" si="76"/>
        <v>0.75</v>
      </c>
      <c r="I658" s="39">
        <f>VLOOKUP(A658,stat,7,0)</f>
        <v>80.08</v>
      </c>
      <c r="J658" s="39">
        <f>VLOOKUP(A658,stat,8,0)</f>
        <v>88.56</v>
      </c>
      <c r="K658" s="39">
        <f t="shared" si="77"/>
        <v>2.4024000000000001</v>
      </c>
      <c r="L658" s="39">
        <f t="shared" si="78"/>
        <v>2.1275654400000001</v>
      </c>
      <c r="M658" s="40">
        <f t="shared" si="79"/>
        <v>0.53189136000000004</v>
      </c>
    </row>
    <row r="659" spans="1:13" s="30" customFormat="1" ht="16.5" customHeight="1" x14ac:dyDescent="0.2">
      <c r="A659" s="21" t="s">
        <v>438</v>
      </c>
      <c r="B659" s="21" t="s">
        <v>498</v>
      </c>
      <c r="C659" s="21" t="s">
        <v>499</v>
      </c>
      <c r="D659" s="20">
        <v>2</v>
      </c>
      <c r="E659" s="27">
        <f t="shared" si="73"/>
        <v>2</v>
      </c>
      <c r="F659" s="27">
        <f t="shared" si="74"/>
        <v>0</v>
      </c>
      <c r="G659" s="28">
        <f t="shared" si="75"/>
        <v>1</v>
      </c>
      <c r="H659" s="29">
        <f t="shared" si="76"/>
        <v>1</v>
      </c>
      <c r="I659" s="39">
        <f>VLOOKUP(A659,stat,7,0)</f>
        <v>80.31</v>
      </c>
      <c r="J659" s="39">
        <f>VLOOKUP(A659,stat,8,0)</f>
        <v>92.25</v>
      </c>
      <c r="K659" s="39">
        <f t="shared" si="77"/>
        <v>1.6062000000000001</v>
      </c>
      <c r="L659" s="39">
        <f t="shared" si="78"/>
        <v>1.4817195000000001</v>
      </c>
      <c r="M659" s="40">
        <f t="shared" si="79"/>
        <v>0.74085975000000004</v>
      </c>
    </row>
    <row r="660" spans="1:13" s="30" customFormat="1" ht="16.5" customHeight="1" x14ac:dyDescent="0.2">
      <c r="A660" s="21" t="s">
        <v>296</v>
      </c>
      <c r="B660" s="21" t="s">
        <v>498</v>
      </c>
      <c r="C660" s="21" t="s">
        <v>499</v>
      </c>
      <c r="D660" s="20">
        <v>18</v>
      </c>
      <c r="E660" s="27">
        <f t="shared" si="73"/>
        <v>6</v>
      </c>
      <c r="F660" s="27">
        <f t="shared" si="74"/>
        <v>1</v>
      </c>
      <c r="G660" s="28">
        <f t="shared" si="75"/>
        <v>0.33333333333333331</v>
      </c>
      <c r="H660" s="29">
        <f t="shared" si="76"/>
        <v>3</v>
      </c>
      <c r="I660" s="39">
        <f>VLOOKUP(A660,stat,7,0)</f>
        <v>77.260000000000005</v>
      </c>
      <c r="J660" s="39">
        <f>VLOOKUP(A660,stat,8,0)</f>
        <v>92.19</v>
      </c>
      <c r="K660" s="39">
        <f t="shared" si="77"/>
        <v>13.9068</v>
      </c>
      <c r="L660" s="39">
        <f t="shared" si="78"/>
        <v>12.820678920000001</v>
      </c>
      <c r="M660" s="40">
        <f t="shared" si="79"/>
        <v>2.1367798200000001</v>
      </c>
    </row>
    <row r="661" spans="1:13" s="30" customFormat="1" ht="16.5" customHeight="1" x14ac:dyDescent="0.2">
      <c r="A661" s="21" t="s">
        <v>304</v>
      </c>
      <c r="B661" s="21" t="s">
        <v>498</v>
      </c>
      <c r="C661" s="21" t="s">
        <v>499</v>
      </c>
      <c r="D661" s="20">
        <v>10</v>
      </c>
      <c r="E661" s="27">
        <f t="shared" si="73"/>
        <v>3</v>
      </c>
      <c r="F661" s="27">
        <f t="shared" si="74"/>
        <v>0</v>
      </c>
      <c r="G661" s="28">
        <f t="shared" si="75"/>
        <v>0.3</v>
      </c>
      <c r="H661" s="29">
        <f t="shared" si="76"/>
        <v>3.3333333333333335</v>
      </c>
      <c r="I661" s="39">
        <f>VLOOKUP(A661,stat,7,0)</f>
        <v>74.86</v>
      </c>
      <c r="J661" s="39">
        <f>VLOOKUP(A661,stat,8,0)</f>
        <v>87.63</v>
      </c>
      <c r="K661" s="39">
        <f t="shared" si="77"/>
        <v>7.4860000000000007</v>
      </c>
      <c r="L661" s="39">
        <f t="shared" si="78"/>
        <v>6.5599818000000001</v>
      </c>
      <c r="M661" s="40">
        <f t="shared" si="79"/>
        <v>2.1866606000000002</v>
      </c>
    </row>
    <row r="662" spans="1:13" s="30" customFormat="1" ht="16.5" customHeight="1" x14ac:dyDescent="0.2">
      <c r="A662" s="21" t="s">
        <v>301</v>
      </c>
      <c r="B662" s="21" t="s">
        <v>498</v>
      </c>
      <c r="C662" s="21" t="s">
        <v>499</v>
      </c>
      <c r="D662" s="20">
        <v>56</v>
      </c>
      <c r="E662" s="27">
        <f t="shared" si="73"/>
        <v>13</v>
      </c>
      <c r="F662" s="27">
        <f t="shared" si="74"/>
        <v>3</v>
      </c>
      <c r="G662" s="28">
        <f t="shared" si="75"/>
        <v>0.23214285714285715</v>
      </c>
      <c r="H662" s="29">
        <f t="shared" si="76"/>
        <v>4.3076923076923075</v>
      </c>
      <c r="I662" s="39">
        <f>VLOOKUP(A662,stat,7,0)</f>
        <v>71.510000000000005</v>
      </c>
      <c r="J662" s="39">
        <f>VLOOKUP(A662,stat,8,0)</f>
        <v>86.38</v>
      </c>
      <c r="K662" s="39">
        <f t="shared" si="77"/>
        <v>40.045600000000007</v>
      </c>
      <c r="L662" s="39">
        <f t="shared" si="78"/>
        <v>34.591389280000001</v>
      </c>
      <c r="M662" s="40">
        <f t="shared" si="79"/>
        <v>2.6608760984615385</v>
      </c>
    </row>
    <row r="663" spans="1:13" s="30" customFormat="1" ht="16.5" customHeight="1" x14ac:dyDescent="0.2">
      <c r="A663" s="21" t="s">
        <v>291</v>
      </c>
      <c r="B663" s="21" t="s">
        <v>498</v>
      </c>
      <c r="C663" s="21" t="s">
        <v>499</v>
      </c>
      <c r="D663" s="20">
        <v>39</v>
      </c>
      <c r="E663" s="27">
        <f t="shared" si="73"/>
        <v>8</v>
      </c>
      <c r="F663" s="27">
        <f t="shared" si="74"/>
        <v>2</v>
      </c>
      <c r="G663" s="28">
        <f t="shared" si="75"/>
        <v>0.20512820512820512</v>
      </c>
      <c r="H663" s="29">
        <f t="shared" si="76"/>
        <v>4.875</v>
      </c>
      <c r="I663" s="39">
        <f>VLOOKUP(A663,stat,7,0)</f>
        <v>72.900000000000006</v>
      </c>
      <c r="J663" s="39">
        <f>VLOOKUP(A663,stat,8,0)</f>
        <v>84.28</v>
      </c>
      <c r="K663" s="39">
        <f t="shared" si="77"/>
        <v>28.431000000000004</v>
      </c>
      <c r="L663" s="39">
        <f t="shared" si="78"/>
        <v>23.961646800000004</v>
      </c>
      <c r="M663" s="40">
        <f t="shared" si="79"/>
        <v>2.9952058500000005</v>
      </c>
    </row>
    <row r="664" spans="1:13" s="30" customFormat="1" ht="16.5" customHeight="1" x14ac:dyDescent="0.2">
      <c r="A664" s="21" t="s">
        <v>295</v>
      </c>
      <c r="B664" s="21" t="s">
        <v>498</v>
      </c>
      <c r="C664" s="21" t="s">
        <v>499</v>
      </c>
      <c r="D664" s="20">
        <v>39</v>
      </c>
      <c r="E664" s="27">
        <f t="shared" si="73"/>
        <v>8</v>
      </c>
      <c r="F664" s="27">
        <f t="shared" si="74"/>
        <v>2</v>
      </c>
      <c r="G664" s="28">
        <f t="shared" si="75"/>
        <v>0.20512820512820512</v>
      </c>
      <c r="H664" s="29">
        <f t="shared" si="76"/>
        <v>4.875</v>
      </c>
      <c r="I664" s="39">
        <f>VLOOKUP(A664,stat,7,0)</f>
        <v>74.63</v>
      </c>
      <c r="J664" s="39">
        <f>VLOOKUP(A664,stat,8,0)</f>
        <v>85.63</v>
      </c>
      <c r="K664" s="39">
        <f t="shared" si="77"/>
        <v>29.105699999999999</v>
      </c>
      <c r="L664" s="39">
        <f t="shared" si="78"/>
        <v>24.923210909999998</v>
      </c>
      <c r="M664" s="40">
        <f t="shared" si="79"/>
        <v>3.1154013637499998</v>
      </c>
    </row>
    <row r="665" spans="1:13" s="30" customFormat="1" ht="16.5" customHeight="1" x14ac:dyDescent="0.2">
      <c r="A665" s="21" t="s">
        <v>292</v>
      </c>
      <c r="B665" s="21" t="s">
        <v>498</v>
      </c>
      <c r="C665" s="21" t="s">
        <v>499</v>
      </c>
      <c r="D665" s="20">
        <v>45</v>
      </c>
      <c r="E665" s="27">
        <f t="shared" si="73"/>
        <v>8</v>
      </c>
      <c r="F665" s="27">
        <f t="shared" si="74"/>
        <v>2</v>
      </c>
      <c r="G665" s="28">
        <f t="shared" si="75"/>
        <v>0.17777777777777778</v>
      </c>
      <c r="H665" s="29">
        <f t="shared" si="76"/>
        <v>5.625</v>
      </c>
      <c r="I665" s="39">
        <f>VLOOKUP(A665,stat,7,0)</f>
        <v>75.459999999999994</v>
      </c>
      <c r="J665" s="39">
        <f>VLOOKUP(A665,stat,8,0)</f>
        <v>84.32</v>
      </c>
      <c r="K665" s="39">
        <f t="shared" si="77"/>
        <v>33.957000000000001</v>
      </c>
      <c r="L665" s="39">
        <f t="shared" si="78"/>
        <v>28.632542399999998</v>
      </c>
      <c r="M665" s="40">
        <f t="shared" si="79"/>
        <v>3.5790677999999998</v>
      </c>
    </row>
    <row r="666" spans="1:13" s="30" customFormat="1" ht="16.5" customHeight="1" x14ac:dyDescent="0.2">
      <c r="A666" s="21" t="s">
        <v>294</v>
      </c>
      <c r="B666" s="21" t="s">
        <v>498</v>
      </c>
      <c r="C666" s="21" t="s">
        <v>499</v>
      </c>
      <c r="D666" s="20">
        <v>6</v>
      </c>
      <c r="E666" s="27">
        <f t="shared" si="73"/>
        <v>1</v>
      </c>
      <c r="F666" s="27">
        <f t="shared" si="74"/>
        <v>0</v>
      </c>
      <c r="G666" s="28">
        <f t="shared" si="75"/>
        <v>0.16666666666666666</v>
      </c>
      <c r="H666" s="29">
        <f t="shared" si="76"/>
        <v>6</v>
      </c>
      <c r="I666" s="39">
        <f>VLOOKUP(A666,stat,7,0)</f>
        <v>79.2</v>
      </c>
      <c r="J666" s="39">
        <f>VLOOKUP(A666,stat,8,0)</f>
        <v>90.3</v>
      </c>
      <c r="K666" s="39">
        <f t="shared" si="77"/>
        <v>4.7520000000000007</v>
      </c>
      <c r="L666" s="39">
        <f t="shared" si="78"/>
        <v>4.2910560000000002</v>
      </c>
      <c r="M666" s="40">
        <f t="shared" si="79"/>
        <v>4.2910560000000002</v>
      </c>
    </row>
    <row r="667" spans="1:13" s="30" customFormat="1" ht="16.5" customHeight="1" x14ac:dyDescent="0.2">
      <c r="A667" s="21" t="s">
        <v>437</v>
      </c>
      <c r="B667" s="21" t="s">
        <v>498</v>
      </c>
      <c r="C667" s="21" t="s">
        <v>499</v>
      </c>
      <c r="D667" s="20">
        <v>8</v>
      </c>
      <c r="E667" s="27">
        <f t="shared" si="73"/>
        <v>1</v>
      </c>
      <c r="F667" s="27">
        <f t="shared" si="74"/>
        <v>0</v>
      </c>
      <c r="G667" s="28">
        <f t="shared" si="75"/>
        <v>0.125</v>
      </c>
      <c r="H667" s="29">
        <f t="shared" si="76"/>
        <v>8</v>
      </c>
      <c r="I667" s="39">
        <f>VLOOKUP(A667,stat,7,0)</f>
        <v>74.67</v>
      </c>
      <c r="J667" s="39">
        <f>VLOOKUP(A667,stat,8,0)</f>
        <v>90.01</v>
      </c>
      <c r="K667" s="39">
        <f t="shared" si="77"/>
        <v>5.9736000000000002</v>
      </c>
      <c r="L667" s="39">
        <f t="shared" si="78"/>
        <v>5.3768373600000006</v>
      </c>
      <c r="M667" s="40">
        <f t="shared" si="79"/>
        <v>5.3768373600000006</v>
      </c>
    </row>
    <row r="668" spans="1:13" s="30" customFormat="1" ht="16.5" customHeight="1" x14ac:dyDescent="0.2">
      <c r="A668" s="21" t="s">
        <v>300</v>
      </c>
      <c r="B668" s="21" t="s">
        <v>498</v>
      </c>
      <c r="C668" s="21" t="s">
        <v>499</v>
      </c>
      <c r="D668" s="20">
        <v>10</v>
      </c>
      <c r="E668" s="27">
        <f t="shared" si="73"/>
        <v>1</v>
      </c>
      <c r="F668" s="27">
        <f t="shared" si="74"/>
        <v>0</v>
      </c>
      <c r="G668" s="28">
        <f t="shared" si="75"/>
        <v>0.1</v>
      </c>
      <c r="H668" s="29">
        <f t="shared" si="76"/>
        <v>10</v>
      </c>
      <c r="I668" s="39">
        <f>VLOOKUP(A668,stat,7,0)</f>
        <v>75.81</v>
      </c>
      <c r="J668" s="39">
        <f>VLOOKUP(A668,stat,8,0)</f>
        <v>88.54</v>
      </c>
      <c r="K668" s="39">
        <f t="shared" si="77"/>
        <v>7.5810000000000004</v>
      </c>
      <c r="L668" s="39">
        <f t="shared" si="78"/>
        <v>6.712217400000001</v>
      </c>
      <c r="M668" s="40">
        <f t="shared" si="79"/>
        <v>6.712217400000001</v>
      </c>
    </row>
    <row r="669" spans="1:13" s="30" customFormat="1" ht="16.5" customHeight="1" x14ac:dyDescent="0.2">
      <c r="A669" s="21" t="s">
        <v>293</v>
      </c>
      <c r="B669" s="21" t="s">
        <v>498</v>
      </c>
      <c r="C669" s="21" t="s">
        <v>499</v>
      </c>
      <c r="D669" s="20">
        <v>29</v>
      </c>
      <c r="E669" s="27">
        <f t="shared" si="73"/>
        <v>2</v>
      </c>
      <c r="F669" s="27">
        <f t="shared" si="74"/>
        <v>0</v>
      </c>
      <c r="G669" s="28">
        <f t="shared" si="75"/>
        <v>6.8965517241379309E-2</v>
      </c>
      <c r="H669" s="29">
        <f t="shared" si="76"/>
        <v>14.5</v>
      </c>
      <c r="I669" s="39">
        <f>VLOOKUP(A669,stat,7,0)</f>
        <v>76.239999999999995</v>
      </c>
      <c r="J669" s="39">
        <f>VLOOKUP(A669,stat,8,0)</f>
        <v>87.31</v>
      </c>
      <c r="K669" s="39">
        <f t="shared" si="77"/>
        <v>22.1096</v>
      </c>
      <c r="L669" s="39">
        <f t="shared" si="78"/>
        <v>19.303891760000003</v>
      </c>
      <c r="M669" s="40">
        <f t="shared" si="79"/>
        <v>9.6519458800000013</v>
      </c>
    </row>
    <row r="670" spans="1:13" s="30" customFormat="1" ht="16.5" customHeight="1" x14ac:dyDescent="0.2">
      <c r="A670" s="21" t="s">
        <v>289</v>
      </c>
      <c r="B670" s="21" t="s">
        <v>498</v>
      </c>
      <c r="C670" s="21" t="s">
        <v>499</v>
      </c>
      <c r="D670" s="20">
        <v>16</v>
      </c>
      <c r="E670" s="27">
        <f t="shared" si="73"/>
        <v>1</v>
      </c>
      <c r="F670" s="27">
        <f t="shared" si="74"/>
        <v>0</v>
      </c>
      <c r="G670" s="28">
        <f t="shared" si="75"/>
        <v>6.25E-2</v>
      </c>
      <c r="H670" s="29">
        <f t="shared" si="76"/>
        <v>16</v>
      </c>
      <c r="I670" s="39">
        <f>VLOOKUP(A670,stat,7,0)</f>
        <v>77.510000000000005</v>
      </c>
      <c r="J670" s="39">
        <f>VLOOKUP(A670,stat,8,0)</f>
        <v>90.73</v>
      </c>
      <c r="K670" s="39">
        <f t="shared" si="77"/>
        <v>12.4016</v>
      </c>
      <c r="L670" s="39">
        <f t="shared" si="78"/>
        <v>11.251971680000002</v>
      </c>
      <c r="M670" s="40">
        <f t="shared" si="79"/>
        <v>11.251971680000002</v>
      </c>
    </row>
    <row r="671" spans="1:13" s="30" customFormat="1" ht="16.5" customHeight="1" x14ac:dyDescent="0.2">
      <c r="A671" s="21" t="s">
        <v>299</v>
      </c>
      <c r="B671" s="21" t="s">
        <v>498</v>
      </c>
      <c r="C671" s="21" t="s">
        <v>499</v>
      </c>
      <c r="D671" s="20">
        <v>31</v>
      </c>
      <c r="E671" s="27">
        <f t="shared" si="73"/>
        <v>1</v>
      </c>
      <c r="F671" s="27">
        <f t="shared" si="74"/>
        <v>0</v>
      </c>
      <c r="G671" s="28">
        <f t="shared" si="75"/>
        <v>3.2258064516129031E-2</v>
      </c>
      <c r="H671" s="29">
        <f t="shared" si="76"/>
        <v>31</v>
      </c>
      <c r="I671" s="39">
        <f>VLOOKUP(A671,stat,7,0)</f>
        <v>73.62</v>
      </c>
      <c r="J671" s="39">
        <f>VLOOKUP(A671,stat,8,0)</f>
        <v>84.5</v>
      </c>
      <c r="K671" s="39">
        <f t="shared" si="77"/>
        <v>22.822200000000002</v>
      </c>
      <c r="L671" s="39">
        <f t="shared" si="78"/>
        <v>19.284759000000001</v>
      </c>
      <c r="M671" s="40">
        <f t="shared" si="79"/>
        <v>19.284759000000001</v>
      </c>
    </row>
    <row r="672" spans="1:13" s="30" customFormat="1" ht="16.5" customHeight="1" x14ac:dyDescent="0.2">
      <c r="A672" s="21" t="s">
        <v>295</v>
      </c>
      <c r="B672" s="21" t="s">
        <v>500</v>
      </c>
      <c r="C672" s="21" t="s">
        <v>501</v>
      </c>
      <c r="D672" s="20">
        <v>2866</v>
      </c>
      <c r="E672" s="27">
        <f t="shared" si="73"/>
        <v>186</v>
      </c>
      <c r="F672" s="27">
        <f t="shared" si="74"/>
        <v>55</v>
      </c>
      <c r="G672" s="28">
        <f t="shared" si="75"/>
        <v>6.4898813677599448E-2</v>
      </c>
      <c r="H672" s="29">
        <f t="shared" si="76"/>
        <v>15.408602150537632</v>
      </c>
      <c r="I672" s="39">
        <f>VLOOKUP(A672,stat,7,0)</f>
        <v>74.63</v>
      </c>
      <c r="J672" s="39">
        <f>VLOOKUP(A672,stat,8,0)</f>
        <v>85.63</v>
      </c>
      <c r="K672" s="39">
        <f t="shared" si="77"/>
        <v>2138.8957999999998</v>
      </c>
      <c r="L672" s="39">
        <f t="shared" si="78"/>
        <v>1831.5364735399996</v>
      </c>
      <c r="M672" s="40">
        <f t="shared" si="79"/>
        <v>9.8469702878494605</v>
      </c>
    </row>
    <row r="673" spans="1:13" s="30" customFormat="1" ht="16.5" customHeight="1" x14ac:dyDescent="0.2">
      <c r="A673" s="21" t="s">
        <v>438</v>
      </c>
      <c r="B673" s="21" t="s">
        <v>500</v>
      </c>
      <c r="C673" s="21" t="s">
        <v>501</v>
      </c>
      <c r="D673" s="20">
        <v>200</v>
      </c>
      <c r="E673" s="27">
        <f t="shared" si="73"/>
        <v>12</v>
      </c>
      <c r="F673" s="27">
        <f t="shared" si="74"/>
        <v>3</v>
      </c>
      <c r="G673" s="28">
        <f t="shared" si="75"/>
        <v>0.06</v>
      </c>
      <c r="H673" s="29">
        <f t="shared" si="76"/>
        <v>16.666666666666668</v>
      </c>
      <c r="I673" s="39">
        <f>VLOOKUP(A673,stat,7,0)</f>
        <v>80.31</v>
      </c>
      <c r="J673" s="39">
        <f>VLOOKUP(A673,stat,8,0)</f>
        <v>92.25</v>
      </c>
      <c r="K673" s="39">
        <f t="shared" si="77"/>
        <v>160.62</v>
      </c>
      <c r="L673" s="39">
        <f t="shared" si="78"/>
        <v>148.17195000000001</v>
      </c>
      <c r="M673" s="40">
        <f t="shared" si="79"/>
        <v>12.3476625</v>
      </c>
    </row>
    <row r="674" spans="1:13" s="30" customFormat="1" ht="16.5" customHeight="1" x14ac:dyDescent="0.2">
      <c r="A674" s="21" t="s">
        <v>304</v>
      </c>
      <c r="B674" s="21" t="s">
        <v>500</v>
      </c>
      <c r="C674" s="21" t="s">
        <v>501</v>
      </c>
      <c r="D674" s="20">
        <v>1092</v>
      </c>
      <c r="E674" s="27">
        <f t="shared" si="73"/>
        <v>48</v>
      </c>
      <c r="F674" s="27">
        <f t="shared" si="74"/>
        <v>14</v>
      </c>
      <c r="G674" s="28">
        <f t="shared" si="75"/>
        <v>4.3956043956043959E-2</v>
      </c>
      <c r="H674" s="29">
        <f t="shared" si="76"/>
        <v>22.75</v>
      </c>
      <c r="I674" s="39">
        <f>VLOOKUP(A674,stat,7,0)</f>
        <v>74.86</v>
      </c>
      <c r="J674" s="39">
        <f>VLOOKUP(A674,stat,8,0)</f>
        <v>87.63</v>
      </c>
      <c r="K674" s="39">
        <f t="shared" si="77"/>
        <v>817.47119999999995</v>
      </c>
      <c r="L674" s="39">
        <f t="shared" si="78"/>
        <v>716.35001255999987</v>
      </c>
      <c r="M674" s="40">
        <f t="shared" si="79"/>
        <v>14.923958594999997</v>
      </c>
    </row>
    <row r="675" spans="1:13" s="30" customFormat="1" ht="16.5" customHeight="1" x14ac:dyDescent="0.2">
      <c r="A675" s="21" t="s">
        <v>294</v>
      </c>
      <c r="B675" s="21" t="s">
        <v>500</v>
      </c>
      <c r="C675" s="21" t="s">
        <v>501</v>
      </c>
      <c r="D675" s="20">
        <v>351</v>
      </c>
      <c r="E675" s="27">
        <f t="shared" si="73"/>
        <v>14</v>
      </c>
      <c r="F675" s="27">
        <f t="shared" si="74"/>
        <v>4</v>
      </c>
      <c r="G675" s="28">
        <f t="shared" si="75"/>
        <v>3.9886039886039885E-2</v>
      </c>
      <c r="H675" s="29">
        <f t="shared" si="76"/>
        <v>25.071428571428573</v>
      </c>
      <c r="I675" s="39">
        <f>VLOOKUP(A675,stat,7,0)</f>
        <v>79.2</v>
      </c>
      <c r="J675" s="39">
        <f>VLOOKUP(A675,stat,8,0)</f>
        <v>90.3</v>
      </c>
      <c r="K675" s="39">
        <f t="shared" si="77"/>
        <v>277.99200000000002</v>
      </c>
      <c r="L675" s="39">
        <f t="shared" si="78"/>
        <v>251.02677600000004</v>
      </c>
      <c r="M675" s="40">
        <f t="shared" si="79"/>
        <v>17.930484000000003</v>
      </c>
    </row>
    <row r="676" spans="1:13" s="30" customFormat="1" ht="16.5" customHeight="1" x14ac:dyDescent="0.2">
      <c r="A676" s="21" t="s">
        <v>298</v>
      </c>
      <c r="B676" s="21" t="s">
        <v>500</v>
      </c>
      <c r="C676" s="21" t="s">
        <v>501</v>
      </c>
      <c r="D676" s="20">
        <v>1234</v>
      </c>
      <c r="E676" s="27">
        <f t="shared" si="73"/>
        <v>31</v>
      </c>
      <c r="F676" s="27">
        <f t="shared" si="74"/>
        <v>9</v>
      </c>
      <c r="G676" s="28">
        <f t="shared" si="75"/>
        <v>2.5121555915721232E-2</v>
      </c>
      <c r="H676" s="29">
        <f t="shared" si="76"/>
        <v>39.806451612903224</v>
      </c>
      <c r="I676" s="39">
        <f>VLOOKUP(A676,stat,7,0)</f>
        <v>80.08</v>
      </c>
      <c r="J676" s="39">
        <f>VLOOKUP(A676,stat,8,0)</f>
        <v>88.56</v>
      </c>
      <c r="K676" s="39">
        <f t="shared" si="77"/>
        <v>988.18719999999996</v>
      </c>
      <c r="L676" s="39">
        <f t="shared" si="78"/>
        <v>875.13858431999995</v>
      </c>
      <c r="M676" s="40">
        <f t="shared" si="79"/>
        <v>28.230276913548387</v>
      </c>
    </row>
    <row r="677" spans="1:13" s="30" customFormat="1" ht="16.5" customHeight="1" x14ac:dyDescent="0.2">
      <c r="A677" s="21" t="s">
        <v>293</v>
      </c>
      <c r="B677" s="21" t="s">
        <v>500</v>
      </c>
      <c r="C677" s="21" t="s">
        <v>501</v>
      </c>
      <c r="D677" s="20">
        <v>1879</v>
      </c>
      <c r="E677" s="27">
        <f t="shared" si="73"/>
        <v>31</v>
      </c>
      <c r="F677" s="27">
        <f t="shared" si="74"/>
        <v>9</v>
      </c>
      <c r="G677" s="28">
        <f t="shared" si="75"/>
        <v>1.6498137307078234E-2</v>
      </c>
      <c r="H677" s="29">
        <f t="shared" si="76"/>
        <v>60.612903225806448</v>
      </c>
      <c r="I677" s="39">
        <f>VLOOKUP(A677,stat,7,0)</f>
        <v>76.239999999999995</v>
      </c>
      <c r="J677" s="39">
        <f>VLOOKUP(A677,stat,8,0)</f>
        <v>87.31</v>
      </c>
      <c r="K677" s="39">
        <f t="shared" si="77"/>
        <v>1432.5495999999998</v>
      </c>
      <c r="L677" s="39">
        <f t="shared" si="78"/>
        <v>1250.7590557599999</v>
      </c>
      <c r="M677" s="40">
        <f t="shared" si="79"/>
        <v>40.347066314838706</v>
      </c>
    </row>
    <row r="678" spans="1:13" s="30" customFormat="1" ht="16.5" customHeight="1" x14ac:dyDescent="0.2">
      <c r="A678" s="21" t="s">
        <v>300</v>
      </c>
      <c r="B678" s="21" t="s">
        <v>500</v>
      </c>
      <c r="C678" s="21" t="s">
        <v>501</v>
      </c>
      <c r="D678" s="20">
        <v>395</v>
      </c>
      <c r="E678" s="27">
        <f t="shared" si="73"/>
        <v>6</v>
      </c>
      <c r="F678" s="27">
        <f t="shared" si="74"/>
        <v>1</v>
      </c>
      <c r="G678" s="28">
        <f t="shared" si="75"/>
        <v>1.5189873417721518E-2</v>
      </c>
      <c r="H678" s="29">
        <f t="shared" si="76"/>
        <v>65.833333333333343</v>
      </c>
      <c r="I678" s="39">
        <f>VLOOKUP(A678,stat,7,0)</f>
        <v>75.81</v>
      </c>
      <c r="J678" s="39">
        <f>VLOOKUP(A678,stat,8,0)</f>
        <v>88.54</v>
      </c>
      <c r="K678" s="39">
        <f t="shared" si="77"/>
        <v>299.4495</v>
      </c>
      <c r="L678" s="39">
        <f t="shared" si="78"/>
        <v>265.13258730000001</v>
      </c>
      <c r="M678" s="40">
        <f t="shared" si="79"/>
        <v>44.188764550000002</v>
      </c>
    </row>
    <row r="679" spans="1:13" s="30" customFormat="1" ht="16.5" customHeight="1" x14ac:dyDescent="0.2">
      <c r="A679" s="21" t="s">
        <v>296</v>
      </c>
      <c r="B679" s="21" t="s">
        <v>500</v>
      </c>
      <c r="C679" s="21" t="s">
        <v>501</v>
      </c>
      <c r="D679" s="20">
        <v>614</v>
      </c>
      <c r="E679" s="27">
        <f t="shared" si="73"/>
        <v>5</v>
      </c>
      <c r="F679" s="27">
        <f t="shared" si="74"/>
        <v>1</v>
      </c>
      <c r="G679" s="28">
        <f t="shared" si="75"/>
        <v>8.1433224755700327E-3</v>
      </c>
      <c r="H679" s="29">
        <f t="shared" si="76"/>
        <v>122.8</v>
      </c>
      <c r="I679" s="39">
        <f>VLOOKUP(A679,stat,7,0)</f>
        <v>77.260000000000005</v>
      </c>
      <c r="J679" s="39">
        <f>VLOOKUP(A679,stat,8,0)</f>
        <v>92.19</v>
      </c>
      <c r="K679" s="39">
        <f t="shared" si="77"/>
        <v>474.37640000000005</v>
      </c>
      <c r="L679" s="39">
        <f t="shared" si="78"/>
        <v>437.32760316000002</v>
      </c>
      <c r="M679" s="40">
        <f t="shared" si="79"/>
        <v>87.465520632000008</v>
      </c>
    </row>
    <row r="680" spans="1:13" s="30" customFormat="1" ht="16.5" customHeight="1" x14ac:dyDescent="0.2">
      <c r="A680" s="21" t="s">
        <v>437</v>
      </c>
      <c r="B680" s="21" t="s">
        <v>500</v>
      </c>
      <c r="C680" s="21" t="s">
        <v>501</v>
      </c>
      <c r="D680" s="20">
        <v>884</v>
      </c>
      <c r="E680" s="27">
        <f t="shared" si="73"/>
        <v>7</v>
      </c>
      <c r="F680" s="27">
        <f t="shared" si="74"/>
        <v>2</v>
      </c>
      <c r="G680" s="28">
        <f t="shared" si="75"/>
        <v>7.9185520361990946E-3</v>
      </c>
      <c r="H680" s="29">
        <f t="shared" si="76"/>
        <v>126.28571428571429</v>
      </c>
      <c r="I680" s="39">
        <f>VLOOKUP(A680,stat,7,0)</f>
        <v>74.67</v>
      </c>
      <c r="J680" s="39">
        <f>VLOOKUP(A680,stat,8,0)</f>
        <v>90.01</v>
      </c>
      <c r="K680" s="39">
        <f t="shared" si="77"/>
        <v>660.08280000000002</v>
      </c>
      <c r="L680" s="39">
        <f t="shared" si="78"/>
        <v>594.14052828000013</v>
      </c>
      <c r="M680" s="40">
        <f t="shared" si="79"/>
        <v>84.87721832571431</v>
      </c>
    </row>
    <row r="681" spans="1:13" s="30" customFormat="1" ht="16.5" customHeight="1" x14ac:dyDescent="0.2">
      <c r="A681" s="21" t="s">
        <v>302</v>
      </c>
      <c r="B681" s="21" t="s">
        <v>500</v>
      </c>
      <c r="C681" s="21" t="s">
        <v>501</v>
      </c>
      <c r="D681" s="20">
        <v>904</v>
      </c>
      <c r="E681" s="27">
        <f t="shared" si="73"/>
        <v>5</v>
      </c>
      <c r="F681" s="27">
        <f t="shared" si="74"/>
        <v>1</v>
      </c>
      <c r="G681" s="28">
        <f t="shared" si="75"/>
        <v>5.5309734513274336E-3</v>
      </c>
      <c r="H681" s="29">
        <f t="shared" si="76"/>
        <v>180.8</v>
      </c>
      <c r="I681" s="39">
        <f>VLOOKUP(A681,stat,7,0)</f>
        <v>74.540000000000006</v>
      </c>
      <c r="J681" s="39">
        <f>VLOOKUP(A681,stat,8,0)</f>
        <v>90.09</v>
      </c>
      <c r="K681" s="39">
        <f t="shared" si="77"/>
        <v>673.84160000000008</v>
      </c>
      <c r="L681" s="39">
        <f t="shared" si="78"/>
        <v>607.06389744000012</v>
      </c>
      <c r="M681" s="40">
        <f t="shared" si="79"/>
        <v>121.41277948800003</v>
      </c>
    </row>
    <row r="682" spans="1:13" s="30" customFormat="1" ht="16.5" customHeight="1" x14ac:dyDescent="0.2">
      <c r="A682" s="21" t="s">
        <v>289</v>
      </c>
      <c r="B682" s="21" t="s">
        <v>500</v>
      </c>
      <c r="C682" s="21" t="s">
        <v>501</v>
      </c>
      <c r="D682" s="20">
        <v>596</v>
      </c>
      <c r="E682" s="27">
        <f t="shared" si="73"/>
        <v>2</v>
      </c>
      <c r="F682" s="27">
        <f t="shared" si="74"/>
        <v>0</v>
      </c>
      <c r="G682" s="28">
        <f t="shared" si="75"/>
        <v>3.3557046979865771E-3</v>
      </c>
      <c r="H682" s="29">
        <f t="shared" si="76"/>
        <v>298</v>
      </c>
      <c r="I682" s="39">
        <f>VLOOKUP(A682,stat,7,0)</f>
        <v>77.510000000000005</v>
      </c>
      <c r="J682" s="39">
        <f>VLOOKUP(A682,stat,8,0)</f>
        <v>90.73</v>
      </c>
      <c r="K682" s="39">
        <f t="shared" si="77"/>
        <v>461.95960000000008</v>
      </c>
      <c r="L682" s="39">
        <f t="shared" si="78"/>
        <v>419.13594508000011</v>
      </c>
      <c r="M682" s="40">
        <f t="shared" si="79"/>
        <v>209.56797254000006</v>
      </c>
    </row>
    <row r="683" spans="1:13" s="30" customFormat="1" ht="16.5" customHeight="1" x14ac:dyDescent="0.2">
      <c r="A683" s="21" t="s">
        <v>299</v>
      </c>
      <c r="B683" s="21" t="s">
        <v>500</v>
      </c>
      <c r="C683" s="21" t="s">
        <v>501</v>
      </c>
      <c r="D683" s="20">
        <v>1595</v>
      </c>
      <c r="E683" s="27">
        <f t="shared" si="73"/>
        <v>5</v>
      </c>
      <c r="F683" s="27">
        <f t="shared" si="74"/>
        <v>1</v>
      </c>
      <c r="G683" s="28">
        <f t="shared" si="75"/>
        <v>3.134796238244514E-3</v>
      </c>
      <c r="H683" s="29">
        <f t="shared" si="76"/>
        <v>319</v>
      </c>
      <c r="I683" s="39">
        <f>VLOOKUP(A683,stat,7,0)</f>
        <v>73.62</v>
      </c>
      <c r="J683" s="39">
        <f>VLOOKUP(A683,stat,8,0)</f>
        <v>84.5</v>
      </c>
      <c r="K683" s="39">
        <f t="shared" si="77"/>
        <v>1174.239</v>
      </c>
      <c r="L683" s="39">
        <f t="shared" si="78"/>
        <v>992.23195499999997</v>
      </c>
      <c r="M683" s="40">
        <f t="shared" si="79"/>
        <v>198.44639100000001</v>
      </c>
    </row>
    <row r="684" spans="1:13" s="30" customFormat="1" ht="16.5" customHeight="1" x14ac:dyDescent="0.2">
      <c r="A684" s="21" t="s">
        <v>292</v>
      </c>
      <c r="B684" s="21" t="s">
        <v>500</v>
      </c>
      <c r="C684" s="21" t="s">
        <v>501</v>
      </c>
      <c r="D684" s="20">
        <v>2876</v>
      </c>
      <c r="E684" s="27">
        <f t="shared" si="73"/>
        <v>9</v>
      </c>
      <c r="F684" s="27">
        <f t="shared" si="74"/>
        <v>2</v>
      </c>
      <c r="G684" s="28">
        <f t="shared" si="75"/>
        <v>3.1293463143254518E-3</v>
      </c>
      <c r="H684" s="29">
        <f t="shared" si="76"/>
        <v>319.5555555555556</v>
      </c>
      <c r="I684" s="39">
        <f>VLOOKUP(A684,stat,7,0)</f>
        <v>75.459999999999994</v>
      </c>
      <c r="J684" s="39">
        <f>VLOOKUP(A684,stat,8,0)</f>
        <v>84.32</v>
      </c>
      <c r="K684" s="39">
        <f t="shared" si="77"/>
        <v>2170.2296000000001</v>
      </c>
      <c r="L684" s="39">
        <f t="shared" si="78"/>
        <v>1829.9375987199999</v>
      </c>
      <c r="M684" s="40">
        <f t="shared" si="79"/>
        <v>203.32639985777777</v>
      </c>
    </row>
    <row r="685" spans="1:13" s="30" customFormat="1" ht="16.5" customHeight="1" x14ac:dyDescent="0.2">
      <c r="A685" s="21" t="s">
        <v>291</v>
      </c>
      <c r="B685" s="21" t="s">
        <v>500</v>
      </c>
      <c r="C685" s="21" t="s">
        <v>501</v>
      </c>
      <c r="D685" s="20">
        <v>899</v>
      </c>
      <c r="E685" s="27">
        <f t="shared" si="73"/>
        <v>2</v>
      </c>
      <c r="F685" s="27">
        <f t="shared" si="74"/>
        <v>0</v>
      </c>
      <c r="G685" s="28">
        <f t="shared" si="75"/>
        <v>2.2246941045606229E-3</v>
      </c>
      <c r="H685" s="29">
        <f t="shared" si="76"/>
        <v>449.5</v>
      </c>
      <c r="I685" s="39">
        <f>VLOOKUP(A685,stat,7,0)</f>
        <v>72.900000000000006</v>
      </c>
      <c r="J685" s="39">
        <f>VLOOKUP(A685,stat,8,0)</f>
        <v>84.28</v>
      </c>
      <c r="K685" s="39">
        <f t="shared" si="77"/>
        <v>655.37100000000009</v>
      </c>
      <c r="L685" s="39">
        <f t="shared" si="78"/>
        <v>552.34667880000006</v>
      </c>
      <c r="M685" s="40">
        <f t="shared" si="79"/>
        <v>276.17333940000003</v>
      </c>
    </row>
    <row r="686" spans="1:13" s="30" customFormat="1" ht="16.5" customHeight="1" x14ac:dyDescent="0.2">
      <c r="A686" s="21" t="s">
        <v>301</v>
      </c>
      <c r="B686" s="21" t="s">
        <v>500</v>
      </c>
      <c r="C686" s="21" t="s">
        <v>501</v>
      </c>
      <c r="D686" s="20">
        <v>1803</v>
      </c>
      <c r="E686" s="27">
        <f t="shared" si="73"/>
        <v>4</v>
      </c>
      <c r="F686" s="27">
        <f t="shared" si="74"/>
        <v>1</v>
      </c>
      <c r="G686" s="28">
        <f t="shared" si="75"/>
        <v>2.2185246810870773E-3</v>
      </c>
      <c r="H686" s="29">
        <f t="shared" si="76"/>
        <v>450.74999999999994</v>
      </c>
      <c r="I686" s="39">
        <f>VLOOKUP(A686,stat,7,0)</f>
        <v>71.510000000000005</v>
      </c>
      <c r="J686" s="39">
        <f>VLOOKUP(A686,stat,8,0)</f>
        <v>86.38</v>
      </c>
      <c r="K686" s="39">
        <f t="shared" si="77"/>
        <v>1289.3253000000002</v>
      </c>
      <c r="L686" s="39">
        <f t="shared" si="78"/>
        <v>1113.7191941400001</v>
      </c>
      <c r="M686" s="40">
        <f t="shared" si="79"/>
        <v>278.42979853500003</v>
      </c>
    </row>
    <row r="687" spans="1:13" s="30" customFormat="1" ht="16.5" customHeight="1" x14ac:dyDescent="0.2">
      <c r="A687" s="21" t="s">
        <v>304</v>
      </c>
      <c r="B687" s="21" t="s">
        <v>550</v>
      </c>
      <c r="C687" s="21" t="s">
        <v>551</v>
      </c>
      <c r="D687" s="20">
        <v>28</v>
      </c>
      <c r="E687" s="27">
        <f t="shared" si="73"/>
        <v>11</v>
      </c>
      <c r="F687" s="27">
        <f t="shared" si="74"/>
        <v>3</v>
      </c>
      <c r="G687" s="28">
        <f t="shared" si="75"/>
        <v>0.39285714285714285</v>
      </c>
      <c r="H687" s="29">
        <f t="shared" si="76"/>
        <v>2.5454545454545454</v>
      </c>
      <c r="I687" s="39">
        <f>VLOOKUP(A687,stat,7,0)</f>
        <v>74.86</v>
      </c>
      <c r="J687" s="39">
        <f>VLOOKUP(A687,stat,8,0)</f>
        <v>87.63</v>
      </c>
      <c r="K687" s="39">
        <f t="shared" si="77"/>
        <v>20.960799999999999</v>
      </c>
      <c r="L687" s="39">
        <f t="shared" si="78"/>
        <v>18.367949039999999</v>
      </c>
      <c r="M687" s="40">
        <f t="shared" si="79"/>
        <v>1.669813549090909</v>
      </c>
    </row>
    <row r="688" spans="1:13" s="30" customFormat="1" ht="16.5" customHeight="1" x14ac:dyDescent="0.2">
      <c r="A688" s="21" t="s">
        <v>438</v>
      </c>
      <c r="B688" s="21" t="s">
        <v>550</v>
      </c>
      <c r="C688" s="21" t="s">
        <v>551</v>
      </c>
      <c r="D688" s="20">
        <v>14</v>
      </c>
      <c r="E688" s="27">
        <f t="shared" si="73"/>
        <v>5</v>
      </c>
      <c r="F688" s="27">
        <f t="shared" si="74"/>
        <v>1</v>
      </c>
      <c r="G688" s="28">
        <f t="shared" si="75"/>
        <v>0.35714285714285715</v>
      </c>
      <c r="H688" s="29">
        <f t="shared" si="76"/>
        <v>2.8</v>
      </c>
      <c r="I688" s="39">
        <f>VLOOKUP(A688,stat,7,0)</f>
        <v>80.31</v>
      </c>
      <c r="J688" s="39">
        <f>VLOOKUP(A688,stat,8,0)</f>
        <v>92.25</v>
      </c>
      <c r="K688" s="39">
        <f t="shared" si="77"/>
        <v>11.243400000000001</v>
      </c>
      <c r="L688" s="39">
        <f t="shared" si="78"/>
        <v>10.372036500000002</v>
      </c>
      <c r="M688" s="40">
        <f t="shared" si="79"/>
        <v>2.0744073000000003</v>
      </c>
    </row>
    <row r="689" spans="1:13" s="30" customFormat="1" ht="16.5" customHeight="1" x14ac:dyDescent="0.2">
      <c r="A689" s="21" t="s">
        <v>295</v>
      </c>
      <c r="B689" s="21" t="s">
        <v>550</v>
      </c>
      <c r="C689" s="21" t="s">
        <v>551</v>
      </c>
      <c r="D689" s="20">
        <v>65</v>
      </c>
      <c r="E689" s="27">
        <f t="shared" si="73"/>
        <v>15</v>
      </c>
      <c r="F689" s="27">
        <f t="shared" si="74"/>
        <v>4</v>
      </c>
      <c r="G689" s="28">
        <f t="shared" si="75"/>
        <v>0.23076923076923078</v>
      </c>
      <c r="H689" s="29">
        <f t="shared" si="76"/>
        <v>4.333333333333333</v>
      </c>
      <c r="I689" s="39">
        <f>VLOOKUP(A689,stat,7,0)</f>
        <v>74.63</v>
      </c>
      <c r="J689" s="39">
        <f>VLOOKUP(A689,stat,8,0)</f>
        <v>85.63</v>
      </c>
      <c r="K689" s="39">
        <f t="shared" si="77"/>
        <v>48.509499999999996</v>
      </c>
      <c r="L689" s="39">
        <f t="shared" si="78"/>
        <v>41.538684849999989</v>
      </c>
      <c r="M689" s="40">
        <f t="shared" si="79"/>
        <v>2.7692456566666661</v>
      </c>
    </row>
    <row r="690" spans="1:13" ht="16.5" customHeight="1" x14ac:dyDescent="0.2">
      <c r="A690" s="21" t="s">
        <v>298</v>
      </c>
      <c r="B690" s="21" t="s">
        <v>550</v>
      </c>
      <c r="C690" s="21" t="s">
        <v>551</v>
      </c>
      <c r="D690" s="20">
        <v>53</v>
      </c>
      <c r="E690" s="27">
        <f t="shared" si="73"/>
        <v>12</v>
      </c>
      <c r="F690" s="27">
        <f t="shared" si="74"/>
        <v>3</v>
      </c>
      <c r="G690" s="28">
        <f t="shared" si="75"/>
        <v>0.22641509433962265</v>
      </c>
      <c r="H690" s="29">
        <f t="shared" si="76"/>
        <v>4.416666666666667</v>
      </c>
      <c r="I690" s="39">
        <f>VLOOKUP(A690,stat,7,0)</f>
        <v>80.08</v>
      </c>
      <c r="J690" s="39">
        <f>VLOOKUP(A690,stat,8,0)</f>
        <v>88.56</v>
      </c>
      <c r="K690" s="39">
        <f t="shared" si="77"/>
        <v>42.442399999999999</v>
      </c>
      <c r="L690" s="39">
        <f t="shared" si="78"/>
        <v>37.586989440000004</v>
      </c>
      <c r="M690" s="40">
        <f t="shared" si="79"/>
        <v>3.1322491200000004</v>
      </c>
    </row>
    <row r="691" spans="1:13" s="30" customFormat="1" ht="16.5" customHeight="1" x14ac:dyDescent="0.2">
      <c r="A691" s="21" t="s">
        <v>302</v>
      </c>
      <c r="B691" s="21" t="s">
        <v>550</v>
      </c>
      <c r="C691" s="21" t="s">
        <v>551</v>
      </c>
      <c r="D691" s="20">
        <v>42</v>
      </c>
      <c r="E691" s="27">
        <f t="shared" si="73"/>
        <v>7</v>
      </c>
      <c r="F691" s="27">
        <f t="shared" si="74"/>
        <v>2</v>
      </c>
      <c r="G691" s="28">
        <f t="shared" si="75"/>
        <v>0.16666666666666666</v>
      </c>
      <c r="H691" s="29">
        <f t="shared" si="76"/>
        <v>6</v>
      </c>
      <c r="I691" s="39">
        <f>VLOOKUP(A691,stat,7,0)</f>
        <v>74.540000000000006</v>
      </c>
      <c r="J691" s="39">
        <f>VLOOKUP(A691,stat,8,0)</f>
        <v>90.09</v>
      </c>
      <c r="K691" s="39">
        <f t="shared" si="77"/>
        <v>31.306800000000003</v>
      </c>
      <c r="L691" s="39">
        <f t="shared" si="78"/>
        <v>28.204296120000002</v>
      </c>
      <c r="M691" s="40">
        <f t="shared" si="79"/>
        <v>4.0291851599999999</v>
      </c>
    </row>
    <row r="692" spans="1:13" s="30" customFormat="1" ht="16.5" customHeight="1" x14ac:dyDescent="0.2">
      <c r="A692" s="21" t="s">
        <v>437</v>
      </c>
      <c r="B692" s="21" t="s">
        <v>550</v>
      </c>
      <c r="C692" s="21" t="s">
        <v>551</v>
      </c>
      <c r="D692" s="20">
        <v>32</v>
      </c>
      <c r="E692" s="27">
        <f t="shared" si="73"/>
        <v>5</v>
      </c>
      <c r="F692" s="27">
        <f t="shared" si="74"/>
        <v>1</v>
      </c>
      <c r="G692" s="28">
        <f t="shared" si="75"/>
        <v>0.15625</v>
      </c>
      <c r="H692" s="29">
        <f t="shared" si="76"/>
        <v>6.4</v>
      </c>
      <c r="I692" s="39">
        <f>VLOOKUP(A692,stat,7,0)</f>
        <v>74.67</v>
      </c>
      <c r="J692" s="39">
        <f>VLOOKUP(A692,stat,8,0)</f>
        <v>90.01</v>
      </c>
      <c r="K692" s="39">
        <f t="shared" si="77"/>
        <v>23.894400000000001</v>
      </c>
      <c r="L692" s="39">
        <f t="shared" si="78"/>
        <v>21.507349440000002</v>
      </c>
      <c r="M692" s="40">
        <f t="shared" si="79"/>
        <v>4.3014698880000006</v>
      </c>
    </row>
    <row r="693" spans="1:13" s="30" customFormat="1" ht="16.5" customHeight="1" x14ac:dyDescent="0.2">
      <c r="A693" s="21" t="s">
        <v>301</v>
      </c>
      <c r="B693" s="21" t="s">
        <v>550</v>
      </c>
      <c r="C693" s="21" t="s">
        <v>551</v>
      </c>
      <c r="D693" s="20">
        <v>72</v>
      </c>
      <c r="E693" s="27">
        <f t="shared" si="73"/>
        <v>11</v>
      </c>
      <c r="F693" s="27">
        <f t="shared" si="74"/>
        <v>3</v>
      </c>
      <c r="G693" s="28">
        <f t="shared" si="75"/>
        <v>0.15277777777777779</v>
      </c>
      <c r="H693" s="29">
        <f t="shared" si="76"/>
        <v>6.545454545454545</v>
      </c>
      <c r="I693" s="39">
        <f>VLOOKUP(A693,stat,7,0)</f>
        <v>71.510000000000005</v>
      </c>
      <c r="J693" s="39">
        <f>VLOOKUP(A693,stat,8,0)</f>
        <v>86.38</v>
      </c>
      <c r="K693" s="39">
        <f t="shared" si="77"/>
        <v>51.487200000000001</v>
      </c>
      <c r="L693" s="39">
        <f t="shared" si="78"/>
        <v>44.474643360000002</v>
      </c>
      <c r="M693" s="40">
        <f t="shared" si="79"/>
        <v>4.0431493963636367</v>
      </c>
    </row>
    <row r="694" spans="1:13" s="30" customFormat="1" ht="16.5" customHeight="1" x14ac:dyDescent="0.2">
      <c r="A694" s="21" t="s">
        <v>299</v>
      </c>
      <c r="B694" s="21" t="s">
        <v>550</v>
      </c>
      <c r="C694" s="21" t="s">
        <v>551</v>
      </c>
      <c r="D694" s="20">
        <v>17</v>
      </c>
      <c r="E694" s="27">
        <f t="shared" si="73"/>
        <v>2</v>
      </c>
      <c r="F694" s="27">
        <f t="shared" si="74"/>
        <v>0</v>
      </c>
      <c r="G694" s="28">
        <f t="shared" si="75"/>
        <v>0.11764705882352941</v>
      </c>
      <c r="H694" s="29">
        <f t="shared" si="76"/>
        <v>8.5</v>
      </c>
      <c r="I694" s="39">
        <f>VLOOKUP(A694,stat,7,0)</f>
        <v>73.62</v>
      </c>
      <c r="J694" s="39">
        <f>VLOOKUP(A694,stat,8,0)</f>
        <v>84.5</v>
      </c>
      <c r="K694" s="39">
        <f t="shared" si="77"/>
        <v>12.5154</v>
      </c>
      <c r="L694" s="39">
        <f t="shared" si="78"/>
        <v>10.575513000000001</v>
      </c>
      <c r="M694" s="40">
        <f t="shared" si="79"/>
        <v>5.2877565000000004</v>
      </c>
    </row>
    <row r="695" spans="1:13" s="30" customFormat="1" ht="16.5" customHeight="1" x14ac:dyDescent="0.2">
      <c r="A695" s="21" t="s">
        <v>290</v>
      </c>
      <c r="B695" s="21" t="s">
        <v>550</v>
      </c>
      <c r="C695" s="21" t="s">
        <v>551</v>
      </c>
      <c r="D695" s="20">
        <v>9</v>
      </c>
      <c r="E695" s="27">
        <f t="shared" si="73"/>
        <v>1</v>
      </c>
      <c r="F695" s="27">
        <f t="shared" si="74"/>
        <v>0</v>
      </c>
      <c r="G695" s="28">
        <f t="shared" si="75"/>
        <v>0.1111111111111111</v>
      </c>
      <c r="H695" s="29">
        <f t="shared" si="76"/>
        <v>9</v>
      </c>
      <c r="I695" s="39">
        <f>VLOOKUP(A695,stat,7,0)</f>
        <v>70.97</v>
      </c>
      <c r="J695" s="39">
        <f>VLOOKUP(A695,stat,8,0)</f>
        <v>80.22</v>
      </c>
      <c r="K695" s="39">
        <f t="shared" si="77"/>
        <v>6.3872999999999998</v>
      </c>
      <c r="L695" s="39">
        <f t="shared" si="78"/>
        <v>5.1238920599999993</v>
      </c>
      <c r="M695" s="40">
        <f t="shared" si="79"/>
        <v>5.1238920599999993</v>
      </c>
    </row>
    <row r="696" spans="1:13" s="30" customFormat="1" ht="16.5" customHeight="1" x14ac:dyDescent="0.2">
      <c r="A696" s="21" t="s">
        <v>296</v>
      </c>
      <c r="B696" s="21" t="s">
        <v>550</v>
      </c>
      <c r="C696" s="21" t="s">
        <v>551</v>
      </c>
      <c r="D696" s="20">
        <v>27</v>
      </c>
      <c r="E696" s="27">
        <f t="shared" si="73"/>
        <v>3</v>
      </c>
      <c r="F696" s="27">
        <f t="shared" si="74"/>
        <v>0</v>
      </c>
      <c r="G696" s="28">
        <f t="shared" si="75"/>
        <v>0.1111111111111111</v>
      </c>
      <c r="H696" s="29">
        <f t="shared" si="76"/>
        <v>9</v>
      </c>
      <c r="I696" s="39">
        <f>VLOOKUP(A696,stat,7,0)</f>
        <v>77.260000000000005</v>
      </c>
      <c r="J696" s="39">
        <f>VLOOKUP(A696,stat,8,0)</f>
        <v>92.19</v>
      </c>
      <c r="K696" s="39">
        <f t="shared" si="77"/>
        <v>20.860199999999999</v>
      </c>
      <c r="L696" s="39">
        <f t="shared" si="78"/>
        <v>19.231018379999998</v>
      </c>
      <c r="M696" s="40">
        <f t="shared" si="79"/>
        <v>6.4103394599999994</v>
      </c>
    </row>
    <row r="697" spans="1:13" s="30" customFormat="1" ht="16.5" customHeight="1" x14ac:dyDescent="0.2">
      <c r="A697" s="21" t="s">
        <v>293</v>
      </c>
      <c r="B697" s="21" t="s">
        <v>550</v>
      </c>
      <c r="C697" s="21" t="s">
        <v>551</v>
      </c>
      <c r="D697" s="20">
        <v>81</v>
      </c>
      <c r="E697" s="27">
        <f t="shared" si="73"/>
        <v>8</v>
      </c>
      <c r="F697" s="27">
        <f t="shared" si="74"/>
        <v>2</v>
      </c>
      <c r="G697" s="28">
        <f t="shared" si="75"/>
        <v>9.8765432098765427E-2</v>
      </c>
      <c r="H697" s="29">
        <f t="shared" si="76"/>
        <v>10.125</v>
      </c>
      <c r="I697" s="39">
        <f>VLOOKUP(A697,stat,7,0)</f>
        <v>76.239999999999995</v>
      </c>
      <c r="J697" s="39">
        <f>VLOOKUP(A697,stat,8,0)</f>
        <v>87.31</v>
      </c>
      <c r="K697" s="39">
        <f t="shared" si="77"/>
        <v>61.754399999999997</v>
      </c>
      <c r="L697" s="39">
        <f t="shared" si="78"/>
        <v>53.917766639999996</v>
      </c>
      <c r="M697" s="40">
        <f t="shared" si="79"/>
        <v>6.7397208299999996</v>
      </c>
    </row>
    <row r="698" spans="1:13" s="30" customFormat="1" ht="16.5" customHeight="1" x14ac:dyDescent="0.2">
      <c r="A698" s="21" t="s">
        <v>292</v>
      </c>
      <c r="B698" s="21" t="s">
        <v>550</v>
      </c>
      <c r="C698" s="21" t="s">
        <v>551</v>
      </c>
      <c r="D698" s="20">
        <v>53</v>
      </c>
      <c r="E698" s="27">
        <f t="shared" si="73"/>
        <v>3</v>
      </c>
      <c r="F698" s="27">
        <f t="shared" si="74"/>
        <v>0</v>
      </c>
      <c r="G698" s="28">
        <f t="shared" si="75"/>
        <v>5.6603773584905662E-2</v>
      </c>
      <c r="H698" s="29">
        <f t="shared" si="76"/>
        <v>17.666666666666668</v>
      </c>
      <c r="I698" s="39">
        <f>VLOOKUP(A698,stat,7,0)</f>
        <v>75.459999999999994</v>
      </c>
      <c r="J698" s="39">
        <f>VLOOKUP(A698,stat,8,0)</f>
        <v>84.32</v>
      </c>
      <c r="K698" s="39">
        <f t="shared" si="77"/>
        <v>39.993799999999993</v>
      </c>
      <c r="L698" s="39">
        <f t="shared" si="78"/>
        <v>33.722772159999991</v>
      </c>
      <c r="M698" s="40">
        <f t="shared" si="79"/>
        <v>11.24092405333333</v>
      </c>
    </row>
    <row r="699" spans="1:13" s="30" customFormat="1" ht="16.5" customHeight="1" x14ac:dyDescent="0.2">
      <c r="A699" s="21" t="s">
        <v>293</v>
      </c>
      <c r="B699" s="21" t="s">
        <v>590</v>
      </c>
      <c r="C699" s="21" t="s">
        <v>591</v>
      </c>
      <c r="D699" s="20">
        <v>3</v>
      </c>
      <c r="E699" s="27">
        <f t="shared" si="73"/>
        <v>6</v>
      </c>
      <c r="F699" s="27">
        <f t="shared" si="74"/>
        <v>1</v>
      </c>
      <c r="G699" s="28">
        <f t="shared" si="75"/>
        <v>2</v>
      </c>
      <c r="H699" s="29">
        <f t="shared" si="76"/>
        <v>0.5</v>
      </c>
      <c r="I699" s="39">
        <f>VLOOKUP(A699,stat,7,0)</f>
        <v>76.239999999999995</v>
      </c>
      <c r="J699" s="39">
        <f>VLOOKUP(A699,stat,8,0)</f>
        <v>87.31</v>
      </c>
      <c r="K699" s="39">
        <f t="shared" si="77"/>
        <v>2.2871999999999999</v>
      </c>
      <c r="L699" s="39">
        <f t="shared" si="78"/>
        <v>1.9969543199999997</v>
      </c>
      <c r="M699" s="40">
        <f t="shared" si="79"/>
        <v>0.33282571999999994</v>
      </c>
    </row>
    <row r="700" spans="1:13" s="30" customFormat="1" ht="16.5" customHeight="1" x14ac:dyDescent="0.2">
      <c r="A700" s="21" t="s">
        <v>303</v>
      </c>
      <c r="B700" s="21" t="s">
        <v>590</v>
      </c>
      <c r="C700" s="21" t="s">
        <v>591</v>
      </c>
      <c r="D700" s="20">
        <v>1</v>
      </c>
      <c r="E700" s="27">
        <f t="shared" si="73"/>
        <v>2</v>
      </c>
      <c r="F700" s="27">
        <f t="shared" si="74"/>
        <v>0</v>
      </c>
      <c r="G700" s="28">
        <f t="shared" si="75"/>
        <v>2</v>
      </c>
      <c r="H700" s="29">
        <f t="shared" si="76"/>
        <v>0.5</v>
      </c>
      <c r="I700" s="39">
        <f>VLOOKUP(A700,stat,7,0)</f>
        <v>79.540000000000006</v>
      </c>
      <c r="J700" s="39">
        <f>VLOOKUP(A700,stat,8,0)</f>
        <v>89</v>
      </c>
      <c r="K700" s="39">
        <f t="shared" si="77"/>
        <v>0.79540000000000011</v>
      </c>
      <c r="L700" s="39">
        <f t="shared" si="78"/>
        <v>0.70790600000000015</v>
      </c>
      <c r="M700" s="40">
        <f t="shared" si="79"/>
        <v>0.35395300000000007</v>
      </c>
    </row>
    <row r="701" spans="1:13" s="30" customFormat="1" ht="16.5" customHeight="1" x14ac:dyDescent="0.2">
      <c r="A701" s="21" t="s">
        <v>295</v>
      </c>
      <c r="B701" s="21" t="s">
        <v>590</v>
      </c>
      <c r="C701" s="21" t="s">
        <v>591</v>
      </c>
      <c r="D701" s="20">
        <v>5</v>
      </c>
      <c r="E701" s="27">
        <f t="shared" si="73"/>
        <v>5</v>
      </c>
      <c r="F701" s="27">
        <f t="shared" si="74"/>
        <v>1</v>
      </c>
      <c r="G701" s="28">
        <f t="shared" si="75"/>
        <v>1</v>
      </c>
      <c r="H701" s="29">
        <f t="shared" si="76"/>
        <v>1</v>
      </c>
      <c r="I701" s="39">
        <f>VLOOKUP(A701,stat,7,0)</f>
        <v>74.63</v>
      </c>
      <c r="J701" s="39">
        <f>VLOOKUP(A701,stat,8,0)</f>
        <v>85.63</v>
      </c>
      <c r="K701" s="39">
        <f t="shared" si="77"/>
        <v>3.7314999999999996</v>
      </c>
      <c r="L701" s="39">
        <f t="shared" si="78"/>
        <v>3.1952834499999994</v>
      </c>
      <c r="M701" s="40">
        <f t="shared" si="79"/>
        <v>0.63905668999999987</v>
      </c>
    </row>
    <row r="702" spans="1:13" s="30" customFormat="1" ht="16.5" customHeight="1" x14ac:dyDescent="0.2">
      <c r="A702" s="21" t="s">
        <v>302</v>
      </c>
      <c r="B702" s="21" t="s">
        <v>590</v>
      </c>
      <c r="C702" s="21" t="s">
        <v>591</v>
      </c>
      <c r="D702" s="20">
        <v>1</v>
      </c>
      <c r="E702" s="27">
        <f t="shared" si="73"/>
        <v>1</v>
      </c>
      <c r="F702" s="27">
        <f t="shared" si="74"/>
        <v>0</v>
      </c>
      <c r="G702" s="28">
        <f t="shared" si="75"/>
        <v>1</v>
      </c>
      <c r="H702" s="29">
        <f t="shared" si="76"/>
        <v>1</v>
      </c>
      <c r="I702" s="39">
        <f>VLOOKUP(A702,stat,7,0)</f>
        <v>74.540000000000006</v>
      </c>
      <c r="J702" s="39">
        <f>VLOOKUP(A702,stat,8,0)</f>
        <v>90.09</v>
      </c>
      <c r="K702" s="39">
        <f t="shared" si="77"/>
        <v>0.74540000000000006</v>
      </c>
      <c r="L702" s="39">
        <f t="shared" si="78"/>
        <v>0.67153086000000006</v>
      </c>
      <c r="M702" s="40">
        <f t="shared" si="79"/>
        <v>0.67153086000000006</v>
      </c>
    </row>
    <row r="703" spans="1:13" s="30" customFormat="1" ht="16.5" customHeight="1" x14ac:dyDescent="0.2">
      <c r="A703" s="21" t="s">
        <v>304</v>
      </c>
      <c r="B703" s="21" t="s">
        <v>590</v>
      </c>
      <c r="C703" s="21" t="s">
        <v>591</v>
      </c>
      <c r="D703" s="20">
        <v>4</v>
      </c>
      <c r="E703" s="27">
        <f t="shared" si="73"/>
        <v>3</v>
      </c>
      <c r="F703" s="27">
        <f t="shared" si="74"/>
        <v>0</v>
      </c>
      <c r="G703" s="28">
        <f t="shared" si="75"/>
        <v>0.75</v>
      </c>
      <c r="H703" s="29">
        <f t="shared" si="76"/>
        <v>1.3333333333333333</v>
      </c>
      <c r="I703" s="39">
        <f>VLOOKUP(A703,stat,7,0)</f>
        <v>74.86</v>
      </c>
      <c r="J703" s="39">
        <f>VLOOKUP(A703,stat,8,0)</f>
        <v>87.63</v>
      </c>
      <c r="K703" s="39">
        <f t="shared" si="77"/>
        <v>2.9944000000000002</v>
      </c>
      <c r="L703" s="39">
        <f t="shared" si="78"/>
        <v>2.6239927199999999</v>
      </c>
      <c r="M703" s="40">
        <f t="shared" si="79"/>
        <v>0.87466423999999998</v>
      </c>
    </row>
    <row r="704" spans="1:13" s="30" customFormat="1" ht="16.5" customHeight="1" x14ac:dyDescent="0.2">
      <c r="A704" s="21" t="s">
        <v>437</v>
      </c>
      <c r="B704" s="21" t="s">
        <v>590</v>
      </c>
      <c r="C704" s="21" t="s">
        <v>591</v>
      </c>
      <c r="D704" s="20">
        <v>5</v>
      </c>
      <c r="E704" s="27">
        <f t="shared" si="73"/>
        <v>3</v>
      </c>
      <c r="F704" s="27">
        <f t="shared" si="74"/>
        <v>0</v>
      </c>
      <c r="G704" s="28">
        <f t="shared" si="75"/>
        <v>0.6</v>
      </c>
      <c r="H704" s="29">
        <f t="shared" si="76"/>
        <v>1.6666666666666667</v>
      </c>
      <c r="I704" s="39">
        <f>VLOOKUP(A704,stat,7,0)</f>
        <v>74.67</v>
      </c>
      <c r="J704" s="39">
        <f>VLOOKUP(A704,stat,8,0)</f>
        <v>90.01</v>
      </c>
      <c r="K704" s="39">
        <f t="shared" si="77"/>
        <v>3.7335000000000003</v>
      </c>
      <c r="L704" s="39">
        <f t="shared" si="78"/>
        <v>3.3605233500000002</v>
      </c>
      <c r="M704" s="40">
        <f t="shared" si="79"/>
        <v>1.1201744500000002</v>
      </c>
    </row>
    <row r="705" spans="1:13" s="30" customFormat="1" ht="16.5" customHeight="1" x14ac:dyDescent="0.2">
      <c r="A705" s="21" t="s">
        <v>299</v>
      </c>
      <c r="B705" s="21" t="s">
        <v>590</v>
      </c>
      <c r="C705" s="21" t="s">
        <v>591</v>
      </c>
      <c r="D705" s="20">
        <v>6</v>
      </c>
      <c r="E705" s="27">
        <f t="shared" si="73"/>
        <v>3</v>
      </c>
      <c r="F705" s="27">
        <f t="shared" si="74"/>
        <v>0</v>
      </c>
      <c r="G705" s="28">
        <f t="shared" si="75"/>
        <v>0.5</v>
      </c>
      <c r="H705" s="29">
        <f t="shared" si="76"/>
        <v>2</v>
      </c>
      <c r="I705" s="39">
        <f>VLOOKUP(A705,stat,7,0)</f>
        <v>73.62</v>
      </c>
      <c r="J705" s="39">
        <f>VLOOKUP(A705,stat,8,0)</f>
        <v>84.5</v>
      </c>
      <c r="K705" s="39">
        <f t="shared" si="77"/>
        <v>4.4172000000000002</v>
      </c>
      <c r="L705" s="39">
        <f t="shared" si="78"/>
        <v>3.7325339999999998</v>
      </c>
      <c r="M705" s="40">
        <f t="shared" si="79"/>
        <v>1.244178</v>
      </c>
    </row>
    <row r="706" spans="1:13" s="30" customFormat="1" ht="16.5" customHeight="1" x14ac:dyDescent="0.2">
      <c r="A706" s="21" t="s">
        <v>292</v>
      </c>
      <c r="B706" s="21" t="s">
        <v>590</v>
      </c>
      <c r="C706" s="21" t="s">
        <v>591</v>
      </c>
      <c r="D706" s="20">
        <v>9</v>
      </c>
      <c r="E706" s="27">
        <f t="shared" si="73"/>
        <v>4</v>
      </c>
      <c r="F706" s="27">
        <f t="shared" si="74"/>
        <v>1</v>
      </c>
      <c r="G706" s="28">
        <f t="shared" si="75"/>
        <v>0.44444444444444442</v>
      </c>
      <c r="H706" s="29">
        <f t="shared" si="76"/>
        <v>2.25</v>
      </c>
      <c r="I706" s="39">
        <f>VLOOKUP(A706,stat,7,0)</f>
        <v>75.459999999999994</v>
      </c>
      <c r="J706" s="39">
        <f>VLOOKUP(A706,stat,8,0)</f>
        <v>84.32</v>
      </c>
      <c r="K706" s="39">
        <f t="shared" si="77"/>
        <v>6.7913999999999994</v>
      </c>
      <c r="L706" s="39">
        <f t="shared" si="78"/>
        <v>5.7265084799999988</v>
      </c>
      <c r="M706" s="40">
        <f t="shared" si="79"/>
        <v>1.4316271199999997</v>
      </c>
    </row>
    <row r="707" spans="1:13" s="30" customFormat="1" ht="16.5" customHeight="1" x14ac:dyDescent="0.2">
      <c r="A707" s="21" t="s">
        <v>291</v>
      </c>
      <c r="B707" s="21" t="s">
        <v>590</v>
      </c>
      <c r="C707" s="21" t="s">
        <v>591</v>
      </c>
      <c r="D707" s="20">
        <v>5</v>
      </c>
      <c r="E707" s="27">
        <f t="shared" ref="E707:E770" si="80">VLOOKUP(A707&amp;B707,P,6,0)</f>
        <v>2</v>
      </c>
      <c r="F707" s="27">
        <f t="shared" ref="F707:F770" si="81">VLOOKUP(A707&amp;B707,P,7,0)</f>
        <v>0</v>
      </c>
      <c r="G707" s="28">
        <f t="shared" ref="G707:G770" si="82">E707/D707</f>
        <v>0.4</v>
      </c>
      <c r="H707" s="29">
        <f t="shared" ref="H707:H770" si="83">1/G707</f>
        <v>2.5</v>
      </c>
      <c r="I707" s="39">
        <f>VLOOKUP(A707,stat,7,0)</f>
        <v>72.900000000000006</v>
      </c>
      <c r="J707" s="39">
        <f>VLOOKUP(A707,stat,8,0)</f>
        <v>84.28</v>
      </c>
      <c r="K707" s="39">
        <f t="shared" si="77"/>
        <v>3.645</v>
      </c>
      <c r="L707" s="39">
        <f t="shared" si="78"/>
        <v>3.072006</v>
      </c>
      <c r="M707" s="40">
        <f t="shared" si="79"/>
        <v>1.536003</v>
      </c>
    </row>
    <row r="708" spans="1:13" s="30" customFormat="1" ht="16.5" customHeight="1" x14ac:dyDescent="0.2">
      <c r="A708" s="21" t="s">
        <v>301</v>
      </c>
      <c r="B708" s="21" t="s">
        <v>590</v>
      </c>
      <c r="C708" s="21" t="s">
        <v>591</v>
      </c>
      <c r="D708" s="20">
        <v>3</v>
      </c>
      <c r="E708" s="27">
        <f t="shared" si="80"/>
        <v>1</v>
      </c>
      <c r="F708" s="27">
        <f t="shared" si="81"/>
        <v>0</v>
      </c>
      <c r="G708" s="28">
        <f t="shared" si="82"/>
        <v>0.33333333333333331</v>
      </c>
      <c r="H708" s="29">
        <f t="shared" si="83"/>
        <v>3</v>
      </c>
      <c r="I708" s="39">
        <f>VLOOKUP(A708,stat,7,0)</f>
        <v>71.510000000000005</v>
      </c>
      <c r="J708" s="39">
        <f>VLOOKUP(A708,stat,8,0)</f>
        <v>86.38</v>
      </c>
      <c r="K708" s="39">
        <f t="shared" ref="K708:K771" si="84">D708*I708/100</f>
        <v>2.1453000000000002</v>
      </c>
      <c r="L708" s="39">
        <f t="shared" ref="L708:L771" si="85">K708*J708/100</f>
        <v>1.8531101400000001</v>
      </c>
      <c r="M708" s="40">
        <f t="shared" ref="M708:M771" si="86">L708/E708</f>
        <v>1.8531101400000001</v>
      </c>
    </row>
    <row r="709" spans="1:13" s="30" customFormat="1" ht="16.5" customHeight="1" x14ac:dyDescent="0.2">
      <c r="A709" s="21" t="s">
        <v>298</v>
      </c>
      <c r="B709" s="21" t="s">
        <v>590</v>
      </c>
      <c r="C709" s="21" t="s">
        <v>591</v>
      </c>
      <c r="D709" s="31"/>
      <c r="E709" s="27">
        <f t="shared" si="80"/>
        <v>1</v>
      </c>
      <c r="F709" s="27">
        <f t="shared" si="81"/>
        <v>0</v>
      </c>
      <c r="G709" s="28" t="e">
        <f t="shared" si="82"/>
        <v>#DIV/0!</v>
      </c>
      <c r="H709" s="29" t="e">
        <f t="shared" si="83"/>
        <v>#DIV/0!</v>
      </c>
      <c r="I709" s="39">
        <f>VLOOKUP(A709,stat,7,0)</f>
        <v>80.08</v>
      </c>
      <c r="J709" s="39">
        <f>VLOOKUP(A709,stat,8,0)</f>
        <v>88.56</v>
      </c>
      <c r="K709" s="39">
        <f t="shared" si="84"/>
        <v>0</v>
      </c>
      <c r="L709" s="39">
        <f t="shared" si="85"/>
        <v>0</v>
      </c>
      <c r="M709" s="40">
        <f t="shared" si="86"/>
        <v>0</v>
      </c>
    </row>
    <row r="710" spans="1:13" s="30" customFormat="1" ht="16.5" customHeight="1" x14ac:dyDescent="0.2">
      <c r="A710" s="21" t="s">
        <v>301</v>
      </c>
      <c r="B710" s="21" t="s">
        <v>626</v>
      </c>
      <c r="C710" s="21" t="s">
        <v>627</v>
      </c>
      <c r="D710" s="20">
        <v>46</v>
      </c>
      <c r="E710" s="27">
        <f t="shared" si="80"/>
        <v>2</v>
      </c>
      <c r="F710" s="27">
        <f t="shared" si="81"/>
        <v>0</v>
      </c>
      <c r="G710" s="28">
        <f t="shared" si="82"/>
        <v>4.3478260869565216E-2</v>
      </c>
      <c r="H710" s="29">
        <f t="shared" si="83"/>
        <v>23</v>
      </c>
      <c r="I710" s="39">
        <f>VLOOKUP(A710,stat,7,0)</f>
        <v>71.510000000000005</v>
      </c>
      <c r="J710" s="39">
        <f>VLOOKUP(A710,stat,8,0)</f>
        <v>86.38</v>
      </c>
      <c r="K710" s="39">
        <f t="shared" si="84"/>
        <v>32.894599999999997</v>
      </c>
      <c r="L710" s="39">
        <f t="shared" si="85"/>
        <v>28.414355479999994</v>
      </c>
      <c r="M710" s="40">
        <f t="shared" si="86"/>
        <v>14.207177739999997</v>
      </c>
    </row>
    <row r="711" spans="1:13" s="30" customFormat="1" ht="16.5" customHeight="1" x14ac:dyDescent="0.2">
      <c r="A711" s="21" t="s">
        <v>299</v>
      </c>
      <c r="B711" s="21" t="s">
        <v>626</v>
      </c>
      <c r="C711" s="21" t="s">
        <v>627</v>
      </c>
      <c r="D711" s="20">
        <v>26</v>
      </c>
      <c r="E711" s="27">
        <f t="shared" si="80"/>
        <v>1</v>
      </c>
      <c r="F711" s="27">
        <f t="shared" si="81"/>
        <v>0</v>
      </c>
      <c r="G711" s="28">
        <f t="shared" si="82"/>
        <v>3.8461538461538464E-2</v>
      </c>
      <c r="H711" s="29">
        <f t="shared" si="83"/>
        <v>26</v>
      </c>
      <c r="I711" s="39">
        <f>VLOOKUP(A711,stat,7,0)</f>
        <v>73.62</v>
      </c>
      <c r="J711" s="39">
        <f>VLOOKUP(A711,stat,8,0)</f>
        <v>84.5</v>
      </c>
      <c r="K711" s="39">
        <f t="shared" si="84"/>
        <v>19.141200000000001</v>
      </c>
      <c r="L711" s="39">
        <f t="shared" si="85"/>
        <v>16.174314000000003</v>
      </c>
      <c r="M711" s="40">
        <f t="shared" si="86"/>
        <v>16.174314000000003</v>
      </c>
    </row>
    <row r="712" spans="1:13" s="30" customFormat="1" ht="16.5" customHeight="1" x14ac:dyDescent="0.2">
      <c r="A712" s="21" t="s">
        <v>292</v>
      </c>
      <c r="B712" s="21" t="s">
        <v>626</v>
      </c>
      <c r="C712" s="21" t="s">
        <v>627</v>
      </c>
      <c r="D712" s="20">
        <v>65</v>
      </c>
      <c r="E712" s="27">
        <f t="shared" si="80"/>
        <v>2</v>
      </c>
      <c r="F712" s="27">
        <f t="shared" si="81"/>
        <v>0</v>
      </c>
      <c r="G712" s="28">
        <f t="shared" si="82"/>
        <v>3.0769230769230771E-2</v>
      </c>
      <c r="H712" s="29">
        <f t="shared" si="83"/>
        <v>32.5</v>
      </c>
      <c r="I712" s="39">
        <f>VLOOKUP(A712,stat,7,0)</f>
        <v>75.459999999999994</v>
      </c>
      <c r="J712" s="39">
        <f>VLOOKUP(A712,stat,8,0)</f>
        <v>84.32</v>
      </c>
      <c r="K712" s="39">
        <f t="shared" si="84"/>
        <v>49.048999999999999</v>
      </c>
      <c r="L712" s="39">
        <f t="shared" si="85"/>
        <v>41.358116799999998</v>
      </c>
      <c r="M712" s="40">
        <f t="shared" si="86"/>
        <v>20.679058399999999</v>
      </c>
    </row>
    <row r="713" spans="1:13" s="30" customFormat="1" ht="16.5" customHeight="1" x14ac:dyDescent="0.2">
      <c r="A713" s="21" t="s">
        <v>300</v>
      </c>
      <c r="B713" s="21" t="s">
        <v>552</v>
      </c>
      <c r="C713" s="21" t="s">
        <v>553</v>
      </c>
      <c r="D713" s="20">
        <v>21</v>
      </c>
      <c r="E713" s="27">
        <f t="shared" si="80"/>
        <v>2</v>
      </c>
      <c r="F713" s="27">
        <f t="shared" si="81"/>
        <v>0</v>
      </c>
      <c r="G713" s="28">
        <f t="shared" si="82"/>
        <v>9.5238095238095233E-2</v>
      </c>
      <c r="H713" s="29">
        <f t="shared" si="83"/>
        <v>10.5</v>
      </c>
      <c r="I713" s="39">
        <f>VLOOKUP(A713,stat,7,0)</f>
        <v>75.81</v>
      </c>
      <c r="J713" s="39">
        <f>VLOOKUP(A713,stat,8,0)</f>
        <v>88.54</v>
      </c>
      <c r="K713" s="39">
        <f t="shared" si="84"/>
        <v>15.9201</v>
      </c>
      <c r="L713" s="39">
        <f t="shared" si="85"/>
        <v>14.09565654</v>
      </c>
      <c r="M713" s="40">
        <f t="shared" si="86"/>
        <v>7.0478282700000001</v>
      </c>
    </row>
    <row r="714" spans="1:13" s="30" customFormat="1" ht="16.5" customHeight="1" x14ac:dyDescent="0.2">
      <c r="A714" s="21" t="s">
        <v>290</v>
      </c>
      <c r="B714" s="21" t="s">
        <v>552</v>
      </c>
      <c r="C714" s="21" t="s">
        <v>553</v>
      </c>
      <c r="D714" s="20">
        <v>16</v>
      </c>
      <c r="E714" s="27">
        <f t="shared" si="80"/>
        <v>1</v>
      </c>
      <c r="F714" s="27">
        <f t="shared" si="81"/>
        <v>0</v>
      </c>
      <c r="G714" s="28">
        <f t="shared" si="82"/>
        <v>6.25E-2</v>
      </c>
      <c r="H714" s="29">
        <f t="shared" si="83"/>
        <v>16</v>
      </c>
      <c r="I714" s="39">
        <f>VLOOKUP(A714,stat,7,0)</f>
        <v>70.97</v>
      </c>
      <c r="J714" s="39">
        <f>VLOOKUP(A714,stat,8,0)</f>
        <v>80.22</v>
      </c>
      <c r="K714" s="39">
        <f t="shared" si="84"/>
        <v>11.3552</v>
      </c>
      <c r="L714" s="39">
        <f t="shared" si="85"/>
        <v>9.1091414400000001</v>
      </c>
      <c r="M714" s="40">
        <f t="shared" si="86"/>
        <v>9.1091414400000001</v>
      </c>
    </row>
    <row r="715" spans="1:13" s="30" customFormat="1" ht="16.5" customHeight="1" x14ac:dyDescent="0.2">
      <c r="A715" s="21" t="s">
        <v>301</v>
      </c>
      <c r="B715" s="21" t="s">
        <v>552</v>
      </c>
      <c r="C715" s="21" t="s">
        <v>553</v>
      </c>
      <c r="D715" s="20">
        <v>37</v>
      </c>
      <c r="E715" s="27">
        <f t="shared" si="80"/>
        <v>2</v>
      </c>
      <c r="F715" s="27">
        <f t="shared" si="81"/>
        <v>0</v>
      </c>
      <c r="G715" s="28">
        <f t="shared" si="82"/>
        <v>5.4054054054054057E-2</v>
      </c>
      <c r="H715" s="29">
        <f t="shared" si="83"/>
        <v>18.5</v>
      </c>
      <c r="I715" s="39">
        <f>VLOOKUP(A715,stat,7,0)</f>
        <v>71.510000000000005</v>
      </c>
      <c r="J715" s="39">
        <f>VLOOKUP(A715,stat,8,0)</f>
        <v>86.38</v>
      </c>
      <c r="K715" s="39">
        <f t="shared" si="84"/>
        <v>26.458700000000004</v>
      </c>
      <c r="L715" s="39">
        <f t="shared" si="85"/>
        <v>22.855025060000003</v>
      </c>
      <c r="M715" s="40">
        <f t="shared" si="86"/>
        <v>11.427512530000001</v>
      </c>
    </row>
    <row r="716" spans="1:13" s="30" customFormat="1" ht="16.5" customHeight="1" x14ac:dyDescent="0.2">
      <c r="A716" s="21" t="s">
        <v>302</v>
      </c>
      <c r="B716" s="21" t="s">
        <v>552</v>
      </c>
      <c r="C716" s="21" t="s">
        <v>553</v>
      </c>
      <c r="D716" s="20">
        <v>52</v>
      </c>
      <c r="E716" s="27">
        <f t="shared" si="80"/>
        <v>2</v>
      </c>
      <c r="F716" s="27">
        <f t="shared" si="81"/>
        <v>0</v>
      </c>
      <c r="G716" s="28">
        <f t="shared" si="82"/>
        <v>3.8461538461538464E-2</v>
      </c>
      <c r="H716" s="29">
        <f t="shared" si="83"/>
        <v>26</v>
      </c>
      <c r="I716" s="39">
        <f>VLOOKUP(A716,stat,7,0)</f>
        <v>74.540000000000006</v>
      </c>
      <c r="J716" s="39">
        <f>VLOOKUP(A716,stat,8,0)</f>
        <v>90.09</v>
      </c>
      <c r="K716" s="39">
        <f t="shared" si="84"/>
        <v>38.760800000000003</v>
      </c>
      <c r="L716" s="39">
        <f t="shared" si="85"/>
        <v>34.919604720000002</v>
      </c>
      <c r="M716" s="40">
        <f t="shared" si="86"/>
        <v>17.459802360000001</v>
      </c>
    </row>
    <row r="717" spans="1:13" s="30" customFormat="1" ht="16.5" customHeight="1" x14ac:dyDescent="0.2">
      <c r="A717" s="21" t="s">
        <v>299</v>
      </c>
      <c r="B717" s="21" t="s">
        <v>552</v>
      </c>
      <c r="C717" s="21" t="s">
        <v>553</v>
      </c>
      <c r="D717" s="20">
        <v>34</v>
      </c>
      <c r="E717" s="27">
        <f t="shared" si="80"/>
        <v>1</v>
      </c>
      <c r="F717" s="27">
        <f t="shared" si="81"/>
        <v>0</v>
      </c>
      <c r="G717" s="28">
        <f t="shared" si="82"/>
        <v>2.9411764705882353E-2</v>
      </c>
      <c r="H717" s="29">
        <f t="shared" si="83"/>
        <v>34</v>
      </c>
      <c r="I717" s="39">
        <f>VLOOKUP(A717,stat,7,0)</f>
        <v>73.62</v>
      </c>
      <c r="J717" s="39">
        <f>VLOOKUP(A717,stat,8,0)</f>
        <v>84.5</v>
      </c>
      <c r="K717" s="39">
        <f t="shared" si="84"/>
        <v>25.030799999999999</v>
      </c>
      <c r="L717" s="39">
        <f t="shared" si="85"/>
        <v>21.151026000000002</v>
      </c>
      <c r="M717" s="40">
        <f t="shared" si="86"/>
        <v>21.151026000000002</v>
      </c>
    </row>
    <row r="718" spans="1:13" s="30" customFormat="1" ht="16.5" customHeight="1" x14ac:dyDescent="0.2">
      <c r="A718" s="21" t="s">
        <v>291</v>
      </c>
      <c r="B718" s="21" t="s">
        <v>592</v>
      </c>
      <c r="C718" s="21" t="s">
        <v>593</v>
      </c>
      <c r="D718" s="20">
        <v>152</v>
      </c>
      <c r="E718" s="27">
        <f t="shared" si="80"/>
        <v>1</v>
      </c>
      <c r="F718" s="27">
        <f t="shared" si="81"/>
        <v>0</v>
      </c>
      <c r="G718" s="28">
        <f t="shared" si="82"/>
        <v>6.5789473684210523E-3</v>
      </c>
      <c r="H718" s="29">
        <f t="shared" si="83"/>
        <v>152</v>
      </c>
      <c r="I718" s="39">
        <f>VLOOKUP(A718,stat,7,0)</f>
        <v>72.900000000000006</v>
      </c>
      <c r="J718" s="39">
        <f>VLOOKUP(A718,stat,8,0)</f>
        <v>84.28</v>
      </c>
      <c r="K718" s="39">
        <f t="shared" si="84"/>
        <v>110.80800000000001</v>
      </c>
      <c r="L718" s="39">
        <f t="shared" si="85"/>
        <v>93.388982400000003</v>
      </c>
      <c r="M718" s="40">
        <f t="shared" si="86"/>
        <v>93.388982400000003</v>
      </c>
    </row>
    <row r="719" spans="1:13" s="30" customFormat="1" ht="16.5" customHeight="1" x14ac:dyDescent="0.2">
      <c r="A719" s="21" t="s">
        <v>301</v>
      </c>
      <c r="B719" s="21" t="s">
        <v>592</v>
      </c>
      <c r="C719" s="21" t="s">
        <v>593</v>
      </c>
      <c r="D719" s="20">
        <v>173</v>
      </c>
      <c r="E719" s="27">
        <f t="shared" si="80"/>
        <v>1</v>
      </c>
      <c r="F719" s="27">
        <f t="shared" si="81"/>
        <v>0</v>
      </c>
      <c r="G719" s="28">
        <f t="shared" si="82"/>
        <v>5.7803468208092483E-3</v>
      </c>
      <c r="H719" s="29">
        <f t="shared" si="83"/>
        <v>173</v>
      </c>
      <c r="I719" s="39">
        <f>VLOOKUP(A719,stat,7,0)</f>
        <v>71.510000000000005</v>
      </c>
      <c r="J719" s="39">
        <f>VLOOKUP(A719,stat,8,0)</f>
        <v>86.38</v>
      </c>
      <c r="K719" s="39">
        <f t="shared" si="84"/>
        <v>123.71230000000001</v>
      </c>
      <c r="L719" s="39">
        <f t="shared" si="85"/>
        <v>106.86268474000001</v>
      </c>
      <c r="M719" s="40">
        <f t="shared" si="86"/>
        <v>106.86268474000001</v>
      </c>
    </row>
    <row r="720" spans="1:13" s="30" customFormat="1" ht="16.5" customHeight="1" x14ac:dyDescent="0.2">
      <c r="A720" s="21" t="s">
        <v>299</v>
      </c>
      <c r="B720" s="21" t="s">
        <v>592</v>
      </c>
      <c r="C720" s="21" t="s">
        <v>593</v>
      </c>
      <c r="D720" s="20">
        <v>247</v>
      </c>
      <c r="E720" s="27">
        <f t="shared" si="80"/>
        <v>1</v>
      </c>
      <c r="F720" s="27">
        <f t="shared" si="81"/>
        <v>0</v>
      </c>
      <c r="G720" s="28">
        <f t="shared" si="82"/>
        <v>4.048582995951417E-3</v>
      </c>
      <c r="H720" s="29">
        <f t="shared" si="83"/>
        <v>247</v>
      </c>
      <c r="I720" s="39">
        <f>VLOOKUP(A720,stat,7,0)</f>
        <v>73.62</v>
      </c>
      <c r="J720" s="39">
        <f>VLOOKUP(A720,stat,8,0)</f>
        <v>84.5</v>
      </c>
      <c r="K720" s="39">
        <f t="shared" si="84"/>
        <v>181.84139999999999</v>
      </c>
      <c r="L720" s="39">
        <f t="shared" si="85"/>
        <v>153.65598299999999</v>
      </c>
      <c r="M720" s="40">
        <f t="shared" si="86"/>
        <v>153.65598299999999</v>
      </c>
    </row>
    <row r="721" spans="1:13" s="30" customFormat="1" ht="16.5" customHeight="1" x14ac:dyDescent="0.2">
      <c r="A721" s="21" t="s">
        <v>300</v>
      </c>
      <c r="B721" s="21" t="s">
        <v>554</v>
      </c>
      <c r="C721" s="21" t="s">
        <v>555</v>
      </c>
      <c r="D721" s="20">
        <v>100</v>
      </c>
      <c r="E721" s="27">
        <f t="shared" si="80"/>
        <v>7</v>
      </c>
      <c r="F721" s="27">
        <f t="shared" si="81"/>
        <v>2</v>
      </c>
      <c r="G721" s="28">
        <f t="shared" si="82"/>
        <v>7.0000000000000007E-2</v>
      </c>
      <c r="H721" s="29">
        <f t="shared" si="83"/>
        <v>14.285714285714285</v>
      </c>
      <c r="I721" s="39">
        <f>VLOOKUP(A721,stat,7,0)</f>
        <v>75.81</v>
      </c>
      <c r="J721" s="39">
        <f>VLOOKUP(A721,stat,8,0)</f>
        <v>88.54</v>
      </c>
      <c r="K721" s="39">
        <f t="shared" si="84"/>
        <v>75.81</v>
      </c>
      <c r="L721" s="39">
        <f t="shared" si="85"/>
        <v>67.122174000000001</v>
      </c>
      <c r="M721" s="40">
        <f t="shared" si="86"/>
        <v>9.5888819999999999</v>
      </c>
    </row>
    <row r="722" spans="1:13" s="30" customFormat="1" ht="16.5" customHeight="1" x14ac:dyDescent="0.2">
      <c r="A722" s="21" t="s">
        <v>290</v>
      </c>
      <c r="B722" s="21" t="s">
        <v>554</v>
      </c>
      <c r="C722" s="21" t="s">
        <v>555</v>
      </c>
      <c r="D722" s="20">
        <v>32</v>
      </c>
      <c r="E722" s="27">
        <f t="shared" si="80"/>
        <v>2</v>
      </c>
      <c r="F722" s="27">
        <f t="shared" si="81"/>
        <v>0</v>
      </c>
      <c r="G722" s="28">
        <f t="shared" si="82"/>
        <v>6.25E-2</v>
      </c>
      <c r="H722" s="29">
        <f t="shared" si="83"/>
        <v>16</v>
      </c>
      <c r="I722" s="39">
        <f>VLOOKUP(A722,stat,7,0)</f>
        <v>70.97</v>
      </c>
      <c r="J722" s="39">
        <f>VLOOKUP(A722,stat,8,0)</f>
        <v>80.22</v>
      </c>
      <c r="K722" s="39">
        <f t="shared" si="84"/>
        <v>22.7104</v>
      </c>
      <c r="L722" s="39">
        <f t="shared" si="85"/>
        <v>18.21828288</v>
      </c>
      <c r="M722" s="40">
        <f t="shared" si="86"/>
        <v>9.1091414400000001</v>
      </c>
    </row>
    <row r="723" spans="1:13" s="30" customFormat="1" ht="16.5" customHeight="1" x14ac:dyDescent="0.2">
      <c r="A723" s="21" t="s">
        <v>304</v>
      </c>
      <c r="B723" s="21" t="s">
        <v>554</v>
      </c>
      <c r="C723" s="21" t="s">
        <v>555</v>
      </c>
      <c r="D723" s="20">
        <v>153</v>
      </c>
      <c r="E723" s="27">
        <f t="shared" si="80"/>
        <v>6</v>
      </c>
      <c r="F723" s="27">
        <f t="shared" si="81"/>
        <v>1</v>
      </c>
      <c r="G723" s="28">
        <f t="shared" si="82"/>
        <v>3.9215686274509803E-2</v>
      </c>
      <c r="H723" s="29">
        <f t="shared" si="83"/>
        <v>25.5</v>
      </c>
      <c r="I723" s="39">
        <f>VLOOKUP(A723,stat,7,0)</f>
        <v>74.86</v>
      </c>
      <c r="J723" s="39">
        <f>VLOOKUP(A723,stat,8,0)</f>
        <v>87.63</v>
      </c>
      <c r="K723" s="39">
        <f t="shared" si="84"/>
        <v>114.53579999999999</v>
      </c>
      <c r="L723" s="39">
        <f t="shared" si="85"/>
        <v>100.36772153999999</v>
      </c>
      <c r="M723" s="40">
        <f t="shared" si="86"/>
        <v>16.727953589999998</v>
      </c>
    </row>
    <row r="724" spans="1:13" s="30" customFormat="1" ht="16.5" customHeight="1" x14ac:dyDescent="0.2">
      <c r="A724" s="21" t="s">
        <v>291</v>
      </c>
      <c r="B724" s="21" t="s">
        <v>554</v>
      </c>
      <c r="C724" s="21" t="s">
        <v>555</v>
      </c>
      <c r="D724" s="20">
        <v>107</v>
      </c>
      <c r="E724" s="27">
        <f t="shared" si="80"/>
        <v>4</v>
      </c>
      <c r="F724" s="27">
        <f t="shared" si="81"/>
        <v>1</v>
      </c>
      <c r="G724" s="28">
        <f t="shared" si="82"/>
        <v>3.7383177570093455E-2</v>
      </c>
      <c r="H724" s="29">
        <f t="shared" si="83"/>
        <v>26.750000000000004</v>
      </c>
      <c r="I724" s="39">
        <f>VLOOKUP(A724,stat,7,0)</f>
        <v>72.900000000000006</v>
      </c>
      <c r="J724" s="39">
        <f>VLOOKUP(A724,stat,8,0)</f>
        <v>84.28</v>
      </c>
      <c r="K724" s="39">
        <f t="shared" si="84"/>
        <v>78.003</v>
      </c>
      <c r="L724" s="39">
        <f t="shared" si="85"/>
        <v>65.740928400000001</v>
      </c>
      <c r="M724" s="40">
        <f t="shared" si="86"/>
        <v>16.4352321</v>
      </c>
    </row>
    <row r="725" spans="1:13" s="30" customFormat="1" ht="16.5" customHeight="1" x14ac:dyDescent="0.2">
      <c r="A725" s="21" t="s">
        <v>298</v>
      </c>
      <c r="B725" s="21" t="s">
        <v>554</v>
      </c>
      <c r="C725" s="21" t="s">
        <v>555</v>
      </c>
      <c r="D725" s="20">
        <v>206</v>
      </c>
      <c r="E725" s="27">
        <f t="shared" si="80"/>
        <v>7</v>
      </c>
      <c r="F725" s="27">
        <f t="shared" si="81"/>
        <v>2</v>
      </c>
      <c r="G725" s="28">
        <f t="shared" si="82"/>
        <v>3.3980582524271843E-2</v>
      </c>
      <c r="H725" s="29">
        <f t="shared" si="83"/>
        <v>29.428571428571431</v>
      </c>
      <c r="I725" s="39">
        <f>VLOOKUP(A725,stat,7,0)</f>
        <v>80.08</v>
      </c>
      <c r="J725" s="39">
        <f>VLOOKUP(A725,stat,8,0)</f>
        <v>88.56</v>
      </c>
      <c r="K725" s="39">
        <f t="shared" si="84"/>
        <v>164.9648</v>
      </c>
      <c r="L725" s="39">
        <f t="shared" si="85"/>
        <v>146.09282687999999</v>
      </c>
      <c r="M725" s="40">
        <f t="shared" si="86"/>
        <v>20.870403839999998</v>
      </c>
    </row>
    <row r="726" spans="1:13" s="30" customFormat="1" ht="16.5" customHeight="1" x14ac:dyDescent="0.2">
      <c r="A726" s="21" t="s">
        <v>293</v>
      </c>
      <c r="B726" s="21" t="s">
        <v>554</v>
      </c>
      <c r="C726" s="21" t="s">
        <v>555</v>
      </c>
      <c r="D726" s="20">
        <v>455</v>
      </c>
      <c r="E726" s="27">
        <f t="shared" si="80"/>
        <v>14</v>
      </c>
      <c r="F726" s="27">
        <f t="shared" si="81"/>
        <v>4</v>
      </c>
      <c r="G726" s="28">
        <f t="shared" si="82"/>
        <v>3.0769230769230771E-2</v>
      </c>
      <c r="H726" s="29">
        <f t="shared" si="83"/>
        <v>32.5</v>
      </c>
      <c r="I726" s="39">
        <f>VLOOKUP(A726,stat,7,0)</f>
        <v>76.239999999999995</v>
      </c>
      <c r="J726" s="39">
        <f>VLOOKUP(A726,stat,8,0)</f>
        <v>87.31</v>
      </c>
      <c r="K726" s="39">
        <f t="shared" si="84"/>
        <v>346.892</v>
      </c>
      <c r="L726" s="39">
        <f t="shared" si="85"/>
        <v>302.87140520000003</v>
      </c>
      <c r="M726" s="40">
        <f t="shared" si="86"/>
        <v>21.633671800000002</v>
      </c>
    </row>
    <row r="727" spans="1:13" s="30" customFormat="1" ht="16.5" customHeight="1" x14ac:dyDescent="0.2">
      <c r="A727" s="21" t="s">
        <v>294</v>
      </c>
      <c r="B727" s="21" t="s">
        <v>554</v>
      </c>
      <c r="C727" s="21" t="s">
        <v>555</v>
      </c>
      <c r="D727" s="20">
        <v>67</v>
      </c>
      <c r="E727" s="27">
        <f t="shared" si="80"/>
        <v>2</v>
      </c>
      <c r="F727" s="27">
        <f t="shared" si="81"/>
        <v>0</v>
      </c>
      <c r="G727" s="28">
        <f t="shared" si="82"/>
        <v>2.9850746268656716E-2</v>
      </c>
      <c r="H727" s="29">
        <f t="shared" si="83"/>
        <v>33.5</v>
      </c>
      <c r="I727" s="39">
        <f>VLOOKUP(A727,stat,7,0)</f>
        <v>79.2</v>
      </c>
      <c r="J727" s="39">
        <f>VLOOKUP(A727,stat,8,0)</f>
        <v>90.3</v>
      </c>
      <c r="K727" s="39">
        <f t="shared" si="84"/>
        <v>53.064000000000007</v>
      </c>
      <c r="L727" s="39">
        <f t="shared" si="85"/>
        <v>47.916792000000008</v>
      </c>
      <c r="M727" s="40">
        <f t="shared" si="86"/>
        <v>23.958396000000004</v>
      </c>
    </row>
    <row r="728" spans="1:13" s="30" customFormat="1" ht="16.5" customHeight="1" x14ac:dyDescent="0.2">
      <c r="A728" s="21" t="s">
        <v>303</v>
      </c>
      <c r="B728" s="21" t="s">
        <v>554</v>
      </c>
      <c r="C728" s="21" t="s">
        <v>555</v>
      </c>
      <c r="D728" s="20">
        <v>44</v>
      </c>
      <c r="E728" s="27">
        <f t="shared" si="80"/>
        <v>1</v>
      </c>
      <c r="F728" s="27">
        <f t="shared" si="81"/>
        <v>0</v>
      </c>
      <c r="G728" s="28">
        <f t="shared" si="82"/>
        <v>2.2727272727272728E-2</v>
      </c>
      <c r="H728" s="29">
        <f t="shared" si="83"/>
        <v>44</v>
      </c>
      <c r="I728" s="39">
        <f>VLOOKUP(A728,stat,7,0)</f>
        <v>79.540000000000006</v>
      </c>
      <c r="J728" s="39">
        <f>VLOOKUP(A728,stat,8,0)</f>
        <v>89</v>
      </c>
      <c r="K728" s="39">
        <f t="shared" si="84"/>
        <v>34.997600000000006</v>
      </c>
      <c r="L728" s="39">
        <f t="shared" si="85"/>
        <v>31.147864000000006</v>
      </c>
      <c r="M728" s="40">
        <f t="shared" si="86"/>
        <v>31.147864000000006</v>
      </c>
    </row>
    <row r="729" spans="1:13" s="30" customFormat="1" ht="16.5" customHeight="1" x14ac:dyDescent="0.2">
      <c r="A729" s="21" t="s">
        <v>438</v>
      </c>
      <c r="B729" s="21" t="s">
        <v>554</v>
      </c>
      <c r="C729" s="21" t="s">
        <v>555</v>
      </c>
      <c r="D729" s="20">
        <v>49</v>
      </c>
      <c r="E729" s="27">
        <f t="shared" si="80"/>
        <v>1</v>
      </c>
      <c r="F729" s="27">
        <f t="shared" si="81"/>
        <v>0</v>
      </c>
      <c r="G729" s="28">
        <f t="shared" si="82"/>
        <v>2.0408163265306121E-2</v>
      </c>
      <c r="H729" s="29">
        <f t="shared" si="83"/>
        <v>49.000000000000007</v>
      </c>
      <c r="I729" s="39">
        <f>VLOOKUP(A729,stat,7,0)</f>
        <v>80.31</v>
      </c>
      <c r="J729" s="39">
        <f>VLOOKUP(A729,stat,8,0)</f>
        <v>92.25</v>
      </c>
      <c r="K729" s="39">
        <f t="shared" si="84"/>
        <v>39.351900000000001</v>
      </c>
      <c r="L729" s="39">
        <f t="shared" si="85"/>
        <v>36.302127749999997</v>
      </c>
      <c r="M729" s="40">
        <f t="shared" si="86"/>
        <v>36.302127749999997</v>
      </c>
    </row>
    <row r="730" spans="1:13" s="30" customFormat="1" ht="16.5" customHeight="1" x14ac:dyDescent="0.2">
      <c r="A730" s="21" t="s">
        <v>295</v>
      </c>
      <c r="B730" s="21" t="s">
        <v>554</v>
      </c>
      <c r="C730" s="21" t="s">
        <v>555</v>
      </c>
      <c r="D730" s="20">
        <v>335</v>
      </c>
      <c r="E730" s="27">
        <f t="shared" si="80"/>
        <v>6</v>
      </c>
      <c r="F730" s="27">
        <f t="shared" si="81"/>
        <v>1</v>
      </c>
      <c r="G730" s="28">
        <f t="shared" si="82"/>
        <v>1.7910447761194031E-2</v>
      </c>
      <c r="H730" s="29">
        <f t="shared" si="83"/>
        <v>55.833333333333329</v>
      </c>
      <c r="I730" s="39">
        <f>VLOOKUP(A730,stat,7,0)</f>
        <v>74.63</v>
      </c>
      <c r="J730" s="39">
        <f>VLOOKUP(A730,stat,8,0)</f>
        <v>85.63</v>
      </c>
      <c r="K730" s="39">
        <f t="shared" si="84"/>
        <v>250.01049999999998</v>
      </c>
      <c r="L730" s="39">
        <f t="shared" si="85"/>
        <v>214.08399114999997</v>
      </c>
      <c r="M730" s="40">
        <f t="shared" si="86"/>
        <v>35.680665191666662</v>
      </c>
    </row>
    <row r="731" spans="1:13" s="30" customFormat="1" ht="16.5" customHeight="1" x14ac:dyDescent="0.2">
      <c r="A731" s="21" t="s">
        <v>296</v>
      </c>
      <c r="B731" s="21" t="s">
        <v>554</v>
      </c>
      <c r="C731" s="21" t="s">
        <v>555</v>
      </c>
      <c r="D731" s="20">
        <v>61</v>
      </c>
      <c r="E731" s="27">
        <f t="shared" si="80"/>
        <v>1</v>
      </c>
      <c r="F731" s="27">
        <f t="shared" si="81"/>
        <v>0</v>
      </c>
      <c r="G731" s="28">
        <f t="shared" si="82"/>
        <v>1.6393442622950821E-2</v>
      </c>
      <c r="H731" s="29">
        <f t="shared" si="83"/>
        <v>61</v>
      </c>
      <c r="I731" s="39">
        <f>VLOOKUP(A731,stat,7,0)</f>
        <v>77.260000000000005</v>
      </c>
      <c r="J731" s="39">
        <f>VLOOKUP(A731,stat,8,0)</f>
        <v>92.19</v>
      </c>
      <c r="K731" s="39">
        <f t="shared" si="84"/>
        <v>47.128600000000006</v>
      </c>
      <c r="L731" s="39">
        <f t="shared" si="85"/>
        <v>43.447856340000008</v>
      </c>
      <c r="M731" s="40">
        <f t="shared" si="86"/>
        <v>43.447856340000008</v>
      </c>
    </row>
    <row r="732" spans="1:13" ht="16.5" customHeight="1" x14ac:dyDescent="0.2">
      <c r="A732" s="21" t="s">
        <v>299</v>
      </c>
      <c r="B732" s="21" t="s">
        <v>554</v>
      </c>
      <c r="C732" s="21" t="s">
        <v>555</v>
      </c>
      <c r="D732" s="20">
        <v>207</v>
      </c>
      <c r="E732" s="27">
        <f t="shared" si="80"/>
        <v>3</v>
      </c>
      <c r="F732" s="27">
        <f t="shared" si="81"/>
        <v>0</v>
      </c>
      <c r="G732" s="28">
        <f t="shared" si="82"/>
        <v>1.4492753623188406E-2</v>
      </c>
      <c r="H732" s="29">
        <f t="shared" si="83"/>
        <v>69</v>
      </c>
      <c r="I732" s="39">
        <f>VLOOKUP(A732,stat,7,0)</f>
        <v>73.62</v>
      </c>
      <c r="J732" s="39">
        <f>VLOOKUP(A732,stat,8,0)</f>
        <v>84.5</v>
      </c>
      <c r="K732" s="39">
        <f t="shared" si="84"/>
        <v>152.39340000000001</v>
      </c>
      <c r="L732" s="39">
        <f t="shared" si="85"/>
        <v>128.772423</v>
      </c>
      <c r="M732" s="40">
        <f t="shared" si="86"/>
        <v>42.924140999999999</v>
      </c>
    </row>
    <row r="733" spans="1:13" s="30" customFormat="1" ht="16.5" customHeight="1" x14ac:dyDescent="0.2">
      <c r="A733" s="21" t="s">
        <v>437</v>
      </c>
      <c r="B733" s="21" t="s">
        <v>554</v>
      </c>
      <c r="C733" s="21" t="s">
        <v>555</v>
      </c>
      <c r="D733" s="20">
        <v>209</v>
      </c>
      <c r="E733" s="27">
        <f t="shared" si="80"/>
        <v>3</v>
      </c>
      <c r="F733" s="27">
        <f t="shared" si="81"/>
        <v>0</v>
      </c>
      <c r="G733" s="28">
        <f t="shared" si="82"/>
        <v>1.4354066985645933E-2</v>
      </c>
      <c r="H733" s="29">
        <f t="shared" si="83"/>
        <v>69.666666666666671</v>
      </c>
      <c r="I733" s="39">
        <f>VLOOKUP(A733,stat,7,0)</f>
        <v>74.67</v>
      </c>
      <c r="J733" s="39">
        <f>VLOOKUP(A733,stat,8,0)</f>
        <v>90.01</v>
      </c>
      <c r="K733" s="39">
        <f t="shared" si="84"/>
        <v>156.06030000000001</v>
      </c>
      <c r="L733" s="39">
        <f t="shared" si="85"/>
        <v>140.46987603000002</v>
      </c>
      <c r="M733" s="40">
        <f t="shared" si="86"/>
        <v>46.82329201000001</v>
      </c>
    </row>
    <row r="734" spans="1:13" s="30" customFormat="1" ht="16.5" customHeight="1" x14ac:dyDescent="0.2">
      <c r="A734" s="21" t="s">
        <v>302</v>
      </c>
      <c r="B734" s="21" t="s">
        <v>554</v>
      </c>
      <c r="C734" s="21" t="s">
        <v>555</v>
      </c>
      <c r="D734" s="20">
        <v>144</v>
      </c>
      <c r="E734" s="27">
        <f t="shared" si="80"/>
        <v>2</v>
      </c>
      <c r="F734" s="27">
        <f t="shared" si="81"/>
        <v>0</v>
      </c>
      <c r="G734" s="28">
        <f t="shared" si="82"/>
        <v>1.3888888888888888E-2</v>
      </c>
      <c r="H734" s="29">
        <f t="shared" si="83"/>
        <v>72</v>
      </c>
      <c r="I734" s="39">
        <f>VLOOKUP(A734,stat,7,0)</f>
        <v>74.540000000000006</v>
      </c>
      <c r="J734" s="39">
        <f>VLOOKUP(A734,stat,8,0)</f>
        <v>90.09</v>
      </c>
      <c r="K734" s="39">
        <f t="shared" si="84"/>
        <v>107.33760000000001</v>
      </c>
      <c r="L734" s="39">
        <f t="shared" si="85"/>
        <v>96.700443840000005</v>
      </c>
      <c r="M734" s="40">
        <f t="shared" si="86"/>
        <v>48.350221920000003</v>
      </c>
    </row>
    <row r="735" spans="1:13" s="30" customFormat="1" ht="16.5" customHeight="1" x14ac:dyDescent="0.2">
      <c r="A735" s="21" t="s">
        <v>292</v>
      </c>
      <c r="B735" s="21" t="s">
        <v>554</v>
      </c>
      <c r="C735" s="21" t="s">
        <v>555</v>
      </c>
      <c r="D735" s="20">
        <v>365</v>
      </c>
      <c r="E735" s="27">
        <f t="shared" si="80"/>
        <v>4</v>
      </c>
      <c r="F735" s="27">
        <f t="shared" si="81"/>
        <v>1</v>
      </c>
      <c r="G735" s="28">
        <f t="shared" si="82"/>
        <v>1.0958904109589041E-2</v>
      </c>
      <c r="H735" s="29">
        <f t="shared" si="83"/>
        <v>91.25</v>
      </c>
      <c r="I735" s="39">
        <f>VLOOKUP(A735,stat,7,0)</f>
        <v>75.459999999999994</v>
      </c>
      <c r="J735" s="39">
        <f>VLOOKUP(A735,stat,8,0)</f>
        <v>84.32</v>
      </c>
      <c r="K735" s="39">
        <f t="shared" si="84"/>
        <v>275.42899999999997</v>
      </c>
      <c r="L735" s="39">
        <f t="shared" si="85"/>
        <v>232.24173279999997</v>
      </c>
      <c r="M735" s="40">
        <f t="shared" si="86"/>
        <v>58.060433199999991</v>
      </c>
    </row>
    <row r="736" spans="1:13" s="30" customFormat="1" ht="16.5" customHeight="1" x14ac:dyDescent="0.2">
      <c r="A736" s="21" t="s">
        <v>300</v>
      </c>
      <c r="B736" s="21" t="s">
        <v>502</v>
      </c>
      <c r="C736" s="21" t="s">
        <v>503</v>
      </c>
      <c r="D736" s="20">
        <v>167</v>
      </c>
      <c r="E736" s="27">
        <f t="shared" si="80"/>
        <v>20</v>
      </c>
      <c r="F736" s="27">
        <f t="shared" si="81"/>
        <v>6</v>
      </c>
      <c r="G736" s="28">
        <f t="shared" si="82"/>
        <v>0.11976047904191617</v>
      </c>
      <c r="H736" s="29">
        <f t="shared" si="83"/>
        <v>8.35</v>
      </c>
      <c r="I736" s="39">
        <f>VLOOKUP(A736,stat,7,0)</f>
        <v>75.81</v>
      </c>
      <c r="J736" s="39">
        <f>VLOOKUP(A736,stat,8,0)</f>
        <v>88.54</v>
      </c>
      <c r="K736" s="39">
        <f t="shared" si="84"/>
        <v>126.6027</v>
      </c>
      <c r="L736" s="39">
        <f t="shared" si="85"/>
        <v>112.09403057999999</v>
      </c>
      <c r="M736" s="40">
        <f t="shared" si="86"/>
        <v>5.6047015289999997</v>
      </c>
    </row>
    <row r="737" spans="1:13" s="30" customFormat="1" ht="16.5" customHeight="1" x14ac:dyDescent="0.2">
      <c r="A737" s="21" t="s">
        <v>297</v>
      </c>
      <c r="B737" s="21" t="s">
        <v>502</v>
      </c>
      <c r="C737" s="21" t="s">
        <v>503</v>
      </c>
      <c r="D737" s="20">
        <v>36</v>
      </c>
      <c r="E737" s="27">
        <f t="shared" si="80"/>
        <v>3</v>
      </c>
      <c r="F737" s="27">
        <f t="shared" si="81"/>
        <v>0</v>
      </c>
      <c r="G737" s="28">
        <f t="shared" si="82"/>
        <v>8.3333333333333329E-2</v>
      </c>
      <c r="H737" s="29">
        <f t="shared" si="83"/>
        <v>12</v>
      </c>
      <c r="I737" s="39">
        <f>VLOOKUP(A737,stat,7,0)</f>
        <v>76.03</v>
      </c>
      <c r="J737" s="39">
        <f>VLOOKUP(A737,stat,8,0)</f>
        <v>85.8</v>
      </c>
      <c r="K737" s="39">
        <f t="shared" si="84"/>
        <v>27.370799999999999</v>
      </c>
      <c r="L737" s="39">
        <f t="shared" si="85"/>
        <v>23.4841464</v>
      </c>
      <c r="M737" s="40">
        <f t="shared" si="86"/>
        <v>7.8280488000000004</v>
      </c>
    </row>
    <row r="738" spans="1:13" s="30" customFormat="1" ht="16.5" customHeight="1" x14ac:dyDescent="0.2">
      <c r="A738" s="21" t="s">
        <v>294</v>
      </c>
      <c r="B738" s="21" t="s">
        <v>502</v>
      </c>
      <c r="C738" s="21" t="s">
        <v>503</v>
      </c>
      <c r="D738" s="20">
        <v>79</v>
      </c>
      <c r="E738" s="27">
        <f t="shared" si="80"/>
        <v>6</v>
      </c>
      <c r="F738" s="27">
        <f t="shared" si="81"/>
        <v>1</v>
      </c>
      <c r="G738" s="28">
        <f t="shared" si="82"/>
        <v>7.5949367088607597E-2</v>
      </c>
      <c r="H738" s="29">
        <f t="shared" si="83"/>
        <v>13.166666666666666</v>
      </c>
      <c r="I738" s="39">
        <f>VLOOKUP(A738,stat,7,0)</f>
        <v>79.2</v>
      </c>
      <c r="J738" s="39">
        <f>VLOOKUP(A738,stat,8,0)</f>
        <v>90.3</v>
      </c>
      <c r="K738" s="39">
        <f t="shared" si="84"/>
        <v>62.568000000000005</v>
      </c>
      <c r="L738" s="39">
        <f t="shared" si="85"/>
        <v>56.498904000000003</v>
      </c>
      <c r="M738" s="40">
        <f t="shared" si="86"/>
        <v>9.4164840000000005</v>
      </c>
    </row>
    <row r="739" spans="1:13" s="30" customFormat="1" ht="16.5" customHeight="1" x14ac:dyDescent="0.2">
      <c r="A739" s="21" t="s">
        <v>291</v>
      </c>
      <c r="B739" s="21" t="s">
        <v>502</v>
      </c>
      <c r="C739" s="21" t="s">
        <v>503</v>
      </c>
      <c r="D739" s="20">
        <v>198</v>
      </c>
      <c r="E739" s="27">
        <f t="shared" si="80"/>
        <v>14</v>
      </c>
      <c r="F739" s="27">
        <f t="shared" si="81"/>
        <v>4</v>
      </c>
      <c r="G739" s="28">
        <f t="shared" si="82"/>
        <v>7.0707070707070704E-2</v>
      </c>
      <c r="H739" s="29">
        <f t="shared" si="83"/>
        <v>14.142857142857144</v>
      </c>
      <c r="I739" s="39">
        <f>VLOOKUP(A739,stat,7,0)</f>
        <v>72.900000000000006</v>
      </c>
      <c r="J739" s="39">
        <f>VLOOKUP(A739,stat,8,0)</f>
        <v>84.28</v>
      </c>
      <c r="K739" s="39">
        <f t="shared" si="84"/>
        <v>144.34200000000001</v>
      </c>
      <c r="L739" s="39">
        <f t="shared" si="85"/>
        <v>121.65143760000001</v>
      </c>
      <c r="M739" s="40">
        <f t="shared" si="86"/>
        <v>8.6893884000000003</v>
      </c>
    </row>
    <row r="740" spans="1:13" s="30" customFormat="1" ht="16.5" customHeight="1" x14ac:dyDescent="0.2">
      <c r="A740" s="21" t="s">
        <v>438</v>
      </c>
      <c r="B740" s="21" t="s">
        <v>502</v>
      </c>
      <c r="C740" s="21" t="s">
        <v>503</v>
      </c>
      <c r="D740" s="20">
        <v>38</v>
      </c>
      <c r="E740" s="27">
        <f t="shared" si="80"/>
        <v>2</v>
      </c>
      <c r="F740" s="27">
        <f t="shared" si="81"/>
        <v>0</v>
      </c>
      <c r="G740" s="28">
        <f t="shared" si="82"/>
        <v>5.2631578947368418E-2</v>
      </c>
      <c r="H740" s="29">
        <f t="shared" si="83"/>
        <v>19</v>
      </c>
      <c r="I740" s="39">
        <f>VLOOKUP(A740,stat,7,0)</f>
        <v>80.31</v>
      </c>
      <c r="J740" s="39">
        <f>VLOOKUP(A740,stat,8,0)</f>
        <v>92.25</v>
      </c>
      <c r="K740" s="39">
        <f t="shared" si="84"/>
        <v>30.517800000000001</v>
      </c>
      <c r="L740" s="39">
        <f t="shared" si="85"/>
        <v>28.152670499999999</v>
      </c>
      <c r="M740" s="40">
        <f t="shared" si="86"/>
        <v>14.07633525</v>
      </c>
    </row>
    <row r="741" spans="1:13" s="30" customFormat="1" ht="16.5" customHeight="1" x14ac:dyDescent="0.2">
      <c r="A741" s="21" t="s">
        <v>303</v>
      </c>
      <c r="B741" s="21" t="s">
        <v>502</v>
      </c>
      <c r="C741" s="21" t="s">
        <v>503</v>
      </c>
      <c r="D741" s="20">
        <v>78</v>
      </c>
      <c r="E741" s="27">
        <f t="shared" si="80"/>
        <v>3</v>
      </c>
      <c r="F741" s="27">
        <f t="shared" si="81"/>
        <v>0</v>
      </c>
      <c r="G741" s="28">
        <f t="shared" si="82"/>
        <v>3.8461538461538464E-2</v>
      </c>
      <c r="H741" s="29">
        <f t="shared" si="83"/>
        <v>26</v>
      </c>
      <c r="I741" s="39">
        <f>VLOOKUP(A741,stat,7,0)</f>
        <v>79.540000000000006</v>
      </c>
      <c r="J741" s="39">
        <f>VLOOKUP(A741,stat,8,0)</f>
        <v>89</v>
      </c>
      <c r="K741" s="39">
        <f t="shared" si="84"/>
        <v>62.041200000000011</v>
      </c>
      <c r="L741" s="39">
        <f t="shared" si="85"/>
        <v>55.216668000000006</v>
      </c>
      <c r="M741" s="40">
        <f t="shared" si="86"/>
        <v>18.405556000000001</v>
      </c>
    </row>
    <row r="742" spans="1:13" s="30" customFormat="1" ht="16.5" customHeight="1" x14ac:dyDescent="0.2">
      <c r="A742" s="21" t="s">
        <v>295</v>
      </c>
      <c r="B742" s="21" t="s">
        <v>502</v>
      </c>
      <c r="C742" s="21" t="s">
        <v>503</v>
      </c>
      <c r="D742" s="20">
        <v>359</v>
      </c>
      <c r="E742" s="27">
        <f t="shared" si="80"/>
        <v>12</v>
      </c>
      <c r="F742" s="27">
        <f t="shared" si="81"/>
        <v>3</v>
      </c>
      <c r="G742" s="28">
        <f t="shared" si="82"/>
        <v>3.3426183844011144E-2</v>
      </c>
      <c r="H742" s="29">
        <f t="shared" si="83"/>
        <v>29.916666666666664</v>
      </c>
      <c r="I742" s="39">
        <f>VLOOKUP(A742,stat,7,0)</f>
        <v>74.63</v>
      </c>
      <c r="J742" s="39">
        <f>VLOOKUP(A742,stat,8,0)</f>
        <v>85.63</v>
      </c>
      <c r="K742" s="39">
        <f t="shared" si="84"/>
        <v>267.92169999999999</v>
      </c>
      <c r="L742" s="39">
        <f t="shared" si="85"/>
        <v>229.42135170999998</v>
      </c>
      <c r="M742" s="40">
        <f t="shared" si="86"/>
        <v>19.118445975833332</v>
      </c>
    </row>
    <row r="743" spans="1:13" s="30" customFormat="1" ht="16.5" customHeight="1" x14ac:dyDescent="0.2">
      <c r="A743" s="21" t="s">
        <v>298</v>
      </c>
      <c r="B743" s="21" t="s">
        <v>502</v>
      </c>
      <c r="C743" s="21" t="s">
        <v>503</v>
      </c>
      <c r="D743" s="20">
        <v>237</v>
      </c>
      <c r="E743" s="27">
        <f t="shared" si="80"/>
        <v>7</v>
      </c>
      <c r="F743" s="27">
        <f t="shared" si="81"/>
        <v>2</v>
      </c>
      <c r="G743" s="28">
        <f t="shared" si="82"/>
        <v>2.9535864978902954E-2</v>
      </c>
      <c r="H743" s="29">
        <f t="shared" si="83"/>
        <v>33.857142857142854</v>
      </c>
      <c r="I743" s="39">
        <f>VLOOKUP(A743,stat,7,0)</f>
        <v>80.08</v>
      </c>
      <c r="J743" s="39">
        <f>VLOOKUP(A743,stat,8,0)</f>
        <v>88.56</v>
      </c>
      <c r="K743" s="39">
        <f t="shared" si="84"/>
        <v>189.78959999999998</v>
      </c>
      <c r="L743" s="39">
        <f t="shared" si="85"/>
        <v>168.07766975999999</v>
      </c>
      <c r="M743" s="40">
        <f t="shared" si="86"/>
        <v>24.01109568</v>
      </c>
    </row>
    <row r="744" spans="1:13" s="30" customFormat="1" ht="16.5" customHeight="1" x14ac:dyDescent="0.2">
      <c r="A744" s="21" t="s">
        <v>290</v>
      </c>
      <c r="B744" s="21" t="s">
        <v>502</v>
      </c>
      <c r="C744" s="21" t="s">
        <v>503</v>
      </c>
      <c r="D744" s="20">
        <v>38</v>
      </c>
      <c r="E744" s="27">
        <f t="shared" si="80"/>
        <v>1</v>
      </c>
      <c r="F744" s="27">
        <f t="shared" si="81"/>
        <v>0</v>
      </c>
      <c r="G744" s="28">
        <f t="shared" si="82"/>
        <v>2.6315789473684209E-2</v>
      </c>
      <c r="H744" s="29">
        <f t="shared" si="83"/>
        <v>38</v>
      </c>
      <c r="I744" s="39">
        <f>VLOOKUP(A744,stat,7,0)</f>
        <v>70.97</v>
      </c>
      <c r="J744" s="39">
        <f>VLOOKUP(A744,stat,8,0)</f>
        <v>80.22</v>
      </c>
      <c r="K744" s="39">
        <f t="shared" si="84"/>
        <v>26.968600000000002</v>
      </c>
      <c r="L744" s="39">
        <f t="shared" si="85"/>
        <v>21.634210920000001</v>
      </c>
      <c r="M744" s="40">
        <f t="shared" si="86"/>
        <v>21.634210920000001</v>
      </c>
    </row>
    <row r="745" spans="1:13" s="30" customFormat="1" ht="16.5" customHeight="1" x14ac:dyDescent="0.2">
      <c r="A745" s="21" t="s">
        <v>302</v>
      </c>
      <c r="B745" s="21" t="s">
        <v>502</v>
      </c>
      <c r="C745" s="21" t="s">
        <v>503</v>
      </c>
      <c r="D745" s="20">
        <v>161</v>
      </c>
      <c r="E745" s="27">
        <f t="shared" si="80"/>
        <v>4</v>
      </c>
      <c r="F745" s="27">
        <f t="shared" si="81"/>
        <v>1</v>
      </c>
      <c r="G745" s="28">
        <f t="shared" si="82"/>
        <v>2.4844720496894408E-2</v>
      </c>
      <c r="H745" s="29">
        <f t="shared" si="83"/>
        <v>40.25</v>
      </c>
      <c r="I745" s="39">
        <f>VLOOKUP(A745,stat,7,0)</f>
        <v>74.540000000000006</v>
      </c>
      <c r="J745" s="39">
        <f>VLOOKUP(A745,stat,8,0)</f>
        <v>90.09</v>
      </c>
      <c r="K745" s="39">
        <f t="shared" si="84"/>
        <v>120.0094</v>
      </c>
      <c r="L745" s="39">
        <f t="shared" si="85"/>
        <v>108.11646845999999</v>
      </c>
      <c r="M745" s="40">
        <f t="shared" si="86"/>
        <v>27.029117114999998</v>
      </c>
    </row>
    <row r="746" spans="1:13" s="30" customFormat="1" ht="16.5" customHeight="1" x14ac:dyDescent="0.2">
      <c r="A746" s="21" t="s">
        <v>304</v>
      </c>
      <c r="B746" s="21" t="s">
        <v>502</v>
      </c>
      <c r="C746" s="21" t="s">
        <v>503</v>
      </c>
      <c r="D746" s="20">
        <v>121</v>
      </c>
      <c r="E746" s="27">
        <f t="shared" si="80"/>
        <v>2</v>
      </c>
      <c r="F746" s="27">
        <f t="shared" si="81"/>
        <v>0</v>
      </c>
      <c r="G746" s="28">
        <f t="shared" si="82"/>
        <v>1.6528925619834711E-2</v>
      </c>
      <c r="H746" s="29">
        <f t="shared" si="83"/>
        <v>60.5</v>
      </c>
      <c r="I746" s="39">
        <f>VLOOKUP(A746,stat,7,0)</f>
        <v>74.86</v>
      </c>
      <c r="J746" s="39">
        <f>VLOOKUP(A746,stat,8,0)</f>
        <v>87.63</v>
      </c>
      <c r="K746" s="39">
        <f t="shared" si="84"/>
        <v>90.58059999999999</v>
      </c>
      <c r="L746" s="39">
        <f t="shared" si="85"/>
        <v>79.375779779999988</v>
      </c>
      <c r="M746" s="40">
        <f t="shared" si="86"/>
        <v>39.687889889999994</v>
      </c>
    </row>
    <row r="747" spans="1:13" s="30" customFormat="1" ht="16.5" customHeight="1" x14ac:dyDescent="0.2">
      <c r="A747" s="21" t="s">
        <v>293</v>
      </c>
      <c r="B747" s="21" t="s">
        <v>502</v>
      </c>
      <c r="C747" s="21" t="s">
        <v>503</v>
      </c>
      <c r="D747" s="20">
        <v>378</v>
      </c>
      <c r="E747" s="27">
        <f t="shared" si="80"/>
        <v>6</v>
      </c>
      <c r="F747" s="27">
        <f t="shared" si="81"/>
        <v>1</v>
      </c>
      <c r="G747" s="28">
        <f t="shared" si="82"/>
        <v>1.5873015873015872E-2</v>
      </c>
      <c r="H747" s="29">
        <f t="shared" si="83"/>
        <v>63</v>
      </c>
      <c r="I747" s="39">
        <f>VLOOKUP(A747,stat,7,0)</f>
        <v>76.239999999999995</v>
      </c>
      <c r="J747" s="39">
        <f>VLOOKUP(A747,stat,8,0)</f>
        <v>87.31</v>
      </c>
      <c r="K747" s="39">
        <f t="shared" si="84"/>
        <v>288.18719999999996</v>
      </c>
      <c r="L747" s="39">
        <f t="shared" si="85"/>
        <v>251.61624431999996</v>
      </c>
      <c r="M747" s="40">
        <f t="shared" si="86"/>
        <v>41.936040719999994</v>
      </c>
    </row>
    <row r="748" spans="1:13" s="30" customFormat="1" ht="16.5" customHeight="1" x14ac:dyDescent="0.2">
      <c r="A748" s="21" t="s">
        <v>296</v>
      </c>
      <c r="B748" s="21" t="s">
        <v>502</v>
      </c>
      <c r="C748" s="21" t="s">
        <v>503</v>
      </c>
      <c r="D748" s="20">
        <v>68</v>
      </c>
      <c r="E748" s="27">
        <f t="shared" si="80"/>
        <v>1</v>
      </c>
      <c r="F748" s="27">
        <f t="shared" si="81"/>
        <v>0</v>
      </c>
      <c r="G748" s="28">
        <f t="shared" si="82"/>
        <v>1.4705882352941176E-2</v>
      </c>
      <c r="H748" s="29">
        <f t="shared" si="83"/>
        <v>68</v>
      </c>
      <c r="I748" s="39">
        <f>VLOOKUP(A748,stat,7,0)</f>
        <v>77.260000000000005</v>
      </c>
      <c r="J748" s="39">
        <f>VLOOKUP(A748,stat,8,0)</f>
        <v>92.19</v>
      </c>
      <c r="K748" s="39">
        <f t="shared" si="84"/>
        <v>52.536799999999999</v>
      </c>
      <c r="L748" s="39">
        <f t="shared" si="85"/>
        <v>48.433675919999999</v>
      </c>
      <c r="M748" s="40">
        <f t="shared" si="86"/>
        <v>48.433675919999999</v>
      </c>
    </row>
    <row r="749" spans="1:13" s="30" customFormat="1" ht="16.5" customHeight="1" x14ac:dyDescent="0.2">
      <c r="A749" s="21" t="s">
        <v>289</v>
      </c>
      <c r="B749" s="21" t="s">
        <v>502</v>
      </c>
      <c r="C749" s="21" t="s">
        <v>503</v>
      </c>
      <c r="D749" s="20">
        <v>71</v>
      </c>
      <c r="E749" s="27">
        <f t="shared" si="80"/>
        <v>1</v>
      </c>
      <c r="F749" s="27">
        <f t="shared" si="81"/>
        <v>0</v>
      </c>
      <c r="G749" s="28">
        <f t="shared" si="82"/>
        <v>1.4084507042253521E-2</v>
      </c>
      <c r="H749" s="29">
        <f t="shared" si="83"/>
        <v>71</v>
      </c>
      <c r="I749" s="39">
        <f>VLOOKUP(A749,stat,7,0)</f>
        <v>77.510000000000005</v>
      </c>
      <c r="J749" s="39">
        <f>VLOOKUP(A749,stat,8,0)</f>
        <v>90.73</v>
      </c>
      <c r="K749" s="39">
        <f t="shared" si="84"/>
        <v>55.0321</v>
      </c>
      <c r="L749" s="39">
        <f t="shared" si="85"/>
        <v>49.930624330000001</v>
      </c>
      <c r="M749" s="40">
        <f t="shared" si="86"/>
        <v>49.930624330000001</v>
      </c>
    </row>
    <row r="750" spans="1:13" s="30" customFormat="1" ht="16.5" customHeight="1" x14ac:dyDescent="0.2">
      <c r="A750" s="21" t="s">
        <v>299</v>
      </c>
      <c r="B750" s="21" t="s">
        <v>502</v>
      </c>
      <c r="C750" s="21" t="s">
        <v>503</v>
      </c>
      <c r="D750" s="20">
        <v>251</v>
      </c>
      <c r="E750" s="27">
        <f t="shared" si="80"/>
        <v>3</v>
      </c>
      <c r="F750" s="27">
        <f t="shared" si="81"/>
        <v>0</v>
      </c>
      <c r="G750" s="28">
        <f t="shared" si="82"/>
        <v>1.1952191235059761E-2</v>
      </c>
      <c r="H750" s="29">
        <f t="shared" si="83"/>
        <v>83.666666666666671</v>
      </c>
      <c r="I750" s="39">
        <f>VLOOKUP(A750,stat,7,0)</f>
        <v>73.62</v>
      </c>
      <c r="J750" s="39">
        <f>VLOOKUP(A750,stat,8,0)</f>
        <v>84.5</v>
      </c>
      <c r="K750" s="39">
        <f t="shared" si="84"/>
        <v>184.78620000000004</v>
      </c>
      <c r="L750" s="39">
        <f t="shared" si="85"/>
        <v>156.14433900000003</v>
      </c>
      <c r="M750" s="40">
        <f t="shared" si="86"/>
        <v>52.048113000000008</v>
      </c>
    </row>
    <row r="751" spans="1:13" s="30" customFormat="1" ht="16.5" customHeight="1" x14ac:dyDescent="0.2">
      <c r="A751" s="21" t="s">
        <v>301</v>
      </c>
      <c r="B751" s="21" t="s">
        <v>502</v>
      </c>
      <c r="C751" s="21" t="s">
        <v>503</v>
      </c>
      <c r="D751" s="20">
        <v>262</v>
      </c>
      <c r="E751" s="27">
        <f t="shared" si="80"/>
        <v>3</v>
      </c>
      <c r="F751" s="27">
        <f t="shared" si="81"/>
        <v>0</v>
      </c>
      <c r="G751" s="28">
        <f t="shared" si="82"/>
        <v>1.1450381679389313E-2</v>
      </c>
      <c r="H751" s="29">
        <f t="shared" si="83"/>
        <v>87.333333333333329</v>
      </c>
      <c r="I751" s="39">
        <f>VLOOKUP(A751,stat,7,0)</f>
        <v>71.510000000000005</v>
      </c>
      <c r="J751" s="39">
        <f>VLOOKUP(A751,stat,8,0)</f>
        <v>86.38</v>
      </c>
      <c r="K751" s="39">
        <f t="shared" si="84"/>
        <v>187.35620000000003</v>
      </c>
      <c r="L751" s="39">
        <f t="shared" si="85"/>
        <v>161.83828556000003</v>
      </c>
      <c r="M751" s="40">
        <f t="shared" si="86"/>
        <v>53.946095186666675</v>
      </c>
    </row>
    <row r="752" spans="1:13" s="30" customFormat="1" ht="16.5" customHeight="1" x14ac:dyDescent="0.2">
      <c r="A752" s="21" t="s">
        <v>292</v>
      </c>
      <c r="B752" s="21" t="s">
        <v>502</v>
      </c>
      <c r="C752" s="21" t="s">
        <v>503</v>
      </c>
      <c r="D752" s="20">
        <v>436</v>
      </c>
      <c r="E752" s="27">
        <f t="shared" si="80"/>
        <v>4</v>
      </c>
      <c r="F752" s="27">
        <f t="shared" si="81"/>
        <v>1</v>
      </c>
      <c r="G752" s="28">
        <f t="shared" si="82"/>
        <v>9.1743119266055051E-3</v>
      </c>
      <c r="H752" s="29">
        <f t="shared" si="83"/>
        <v>109</v>
      </c>
      <c r="I752" s="39">
        <f>VLOOKUP(A752,stat,7,0)</f>
        <v>75.459999999999994</v>
      </c>
      <c r="J752" s="39">
        <f>VLOOKUP(A752,stat,8,0)</f>
        <v>84.32</v>
      </c>
      <c r="K752" s="39">
        <f t="shared" si="84"/>
        <v>329.00559999999996</v>
      </c>
      <c r="L752" s="39">
        <f t="shared" si="85"/>
        <v>277.4175219199999</v>
      </c>
      <c r="M752" s="40">
        <f t="shared" si="86"/>
        <v>69.354380479999975</v>
      </c>
    </row>
    <row r="753" spans="1:13" s="30" customFormat="1" ht="16.5" customHeight="1" x14ac:dyDescent="0.2">
      <c r="A753" s="21" t="s">
        <v>437</v>
      </c>
      <c r="B753" s="21" t="s">
        <v>502</v>
      </c>
      <c r="C753" s="21" t="s">
        <v>503</v>
      </c>
      <c r="D753" s="20">
        <v>162</v>
      </c>
      <c r="E753" s="27">
        <f t="shared" si="80"/>
        <v>1</v>
      </c>
      <c r="F753" s="27">
        <f t="shared" si="81"/>
        <v>0</v>
      </c>
      <c r="G753" s="28">
        <f t="shared" si="82"/>
        <v>6.1728395061728392E-3</v>
      </c>
      <c r="H753" s="29">
        <f t="shared" si="83"/>
        <v>162</v>
      </c>
      <c r="I753" s="39">
        <f>VLOOKUP(A753,stat,7,0)</f>
        <v>74.67</v>
      </c>
      <c r="J753" s="39">
        <f>VLOOKUP(A753,stat,8,0)</f>
        <v>90.01</v>
      </c>
      <c r="K753" s="39">
        <f t="shared" si="84"/>
        <v>120.9654</v>
      </c>
      <c r="L753" s="39">
        <f t="shared" si="85"/>
        <v>108.88095654</v>
      </c>
      <c r="M753" s="40">
        <f t="shared" si="86"/>
        <v>108.88095654</v>
      </c>
    </row>
    <row r="754" spans="1:13" s="30" customFormat="1" ht="16.5" customHeight="1" x14ac:dyDescent="0.2">
      <c r="A754" s="21" t="s">
        <v>289</v>
      </c>
      <c r="B754" s="21" t="s">
        <v>504</v>
      </c>
      <c r="C754" s="21" t="s">
        <v>505</v>
      </c>
      <c r="D754" s="20">
        <v>18</v>
      </c>
      <c r="E754" s="27">
        <f t="shared" si="80"/>
        <v>1</v>
      </c>
      <c r="F754" s="27">
        <f t="shared" si="81"/>
        <v>0</v>
      </c>
      <c r="G754" s="28">
        <f t="shared" si="82"/>
        <v>5.5555555555555552E-2</v>
      </c>
      <c r="H754" s="29">
        <f t="shared" si="83"/>
        <v>18</v>
      </c>
      <c r="I754" s="39">
        <f>VLOOKUP(A754,stat,7,0)</f>
        <v>77.510000000000005</v>
      </c>
      <c r="J754" s="39">
        <f>VLOOKUP(A754,stat,8,0)</f>
        <v>90.73</v>
      </c>
      <c r="K754" s="39">
        <f t="shared" si="84"/>
        <v>13.9518</v>
      </c>
      <c r="L754" s="39">
        <f t="shared" si="85"/>
        <v>12.65846814</v>
      </c>
      <c r="M754" s="40">
        <f t="shared" si="86"/>
        <v>12.65846814</v>
      </c>
    </row>
    <row r="755" spans="1:13" s="30" customFormat="1" ht="16.5" customHeight="1" x14ac:dyDescent="0.2">
      <c r="A755" s="21" t="s">
        <v>298</v>
      </c>
      <c r="B755" s="21" t="s">
        <v>688</v>
      </c>
      <c r="C755" s="21" t="s">
        <v>689</v>
      </c>
      <c r="D755" s="20">
        <v>12</v>
      </c>
      <c r="E755" s="27">
        <f t="shared" si="80"/>
        <v>1</v>
      </c>
      <c r="F755" s="27">
        <f t="shared" si="81"/>
        <v>0</v>
      </c>
      <c r="G755" s="28">
        <f t="shared" si="82"/>
        <v>8.3333333333333329E-2</v>
      </c>
      <c r="H755" s="29">
        <f t="shared" si="83"/>
        <v>12</v>
      </c>
      <c r="I755" s="39">
        <f>VLOOKUP(A755,stat,7,0)</f>
        <v>80.08</v>
      </c>
      <c r="J755" s="39">
        <f>VLOOKUP(A755,stat,8,0)</f>
        <v>88.56</v>
      </c>
      <c r="K755" s="39">
        <f t="shared" si="84"/>
        <v>9.6096000000000004</v>
      </c>
      <c r="L755" s="39">
        <f t="shared" si="85"/>
        <v>8.5102617600000006</v>
      </c>
      <c r="M755" s="40">
        <f t="shared" si="86"/>
        <v>8.5102617600000006</v>
      </c>
    </row>
    <row r="756" spans="1:13" s="30" customFormat="1" ht="16.5" customHeight="1" x14ac:dyDescent="0.2">
      <c r="A756" s="21" t="s">
        <v>301</v>
      </c>
      <c r="B756" s="21" t="s">
        <v>688</v>
      </c>
      <c r="C756" s="21" t="s">
        <v>689</v>
      </c>
      <c r="D756" s="20">
        <v>15</v>
      </c>
      <c r="E756" s="27">
        <f t="shared" si="80"/>
        <v>1</v>
      </c>
      <c r="F756" s="27">
        <f t="shared" si="81"/>
        <v>0</v>
      </c>
      <c r="G756" s="28">
        <f t="shared" si="82"/>
        <v>6.6666666666666666E-2</v>
      </c>
      <c r="H756" s="29">
        <f t="shared" si="83"/>
        <v>15</v>
      </c>
      <c r="I756" s="39">
        <f>VLOOKUP(A756,stat,7,0)</f>
        <v>71.510000000000005</v>
      </c>
      <c r="J756" s="39">
        <f>VLOOKUP(A756,stat,8,0)</f>
        <v>86.38</v>
      </c>
      <c r="K756" s="39">
        <f t="shared" si="84"/>
        <v>10.726500000000001</v>
      </c>
      <c r="L756" s="39">
        <f t="shared" si="85"/>
        <v>9.2655507000000004</v>
      </c>
      <c r="M756" s="40">
        <f t="shared" si="86"/>
        <v>9.2655507000000004</v>
      </c>
    </row>
    <row r="757" spans="1:13" s="30" customFormat="1" ht="16.5" customHeight="1" x14ac:dyDescent="0.2">
      <c r="A757" s="21" t="s">
        <v>300</v>
      </c>
      <c r="B757" s="21" t="s">
        <v>506</v>
      </c>
      <c r="C757" s="21" t="s">
        <v>507</v>
      </c>
      <c r="D757" s="20">
        <v>439</v>
      </c>
      <c r="E757" s="27">
        <f t="shared" si="80"/>
        <v>27</v>
      </c>
      <c r="F757" s="27">
        <f t="shared" si="81"/>
        <v>8</v>
      </c>
      <c r="G757" s="28">
        <f t="shared" si="82"/>
        <v>6.1503416856492028E-2</v>
      </c>
      <c r="H757" s="29">
        <f t="shared" si="83"/>
        <v>16.25925925925926</v>
      </c>
      <c r="I757" s="39">
        <f>VLOOKUP(A757,stat,7,0)</f>
        <v>75.81</v>
      </c>
      <c r="J757" s="39">
        <f>VLOOKUP(A757,stat,8,0)</f>
        <v>88.54</v>
      </c>
      <c r="K757" s="39">
        <f t="shared" si="84"/>
        <v>332.80590000000007</v>
      </c>
      <c r="L757" s="39">
        <f t="shared" si="85"/>
        <v>294.6663438600001</v>
      </c>
      <c r="M757" s="40">
        <f t="shared" si="86"/>
        <v>10.913568291111115</v>
      </c>
    </row>
    <row r="758" spans="1:13" s="30" customFormat="1" ht="16.5" customHeight="1" x14ac:dyDescent="0.2">
      <c r="A758" s="21" t="s">
        <v>297</v>
      </c>
      <c r="B758" s="21" t="s">
        <v>506</v>
      </c>
      <c r="C758" s="21" t="s">
        <v>507</v>
      </c>
      <c r="D758" s="20">
        <v>54</v>
      </c>
      <c r="E758" s="27">
        <f t="shared" si="80"/>
        <v>2</v>
      </c>
      <c r="F758" s="27">
        <f t="shared" si="81"/>
        <v>0</v>
      </c>
      <c r="G758" s="28">
        <f t="shared" si="82"/>
        <v>3.7037037037037035E-2</v>
      </c>
      <c r="H758" s="29">
        <f t="shared" si="83"/>
        <v>27</v>
      </c>
      <c r="I758" s="39">
        <f>VLOOKUP(A758,stat,7,0)</f>
        <v>76.03</v>
      </c>
      <c r="J758" s="39">
        <f>VLOOKUP(A758,stat,8,0)</f>
        <v>85.8</v>
      </c>
      <c r="K758" s="39">
        <f t="shared" si="84"/>
        <v>41.056199999999997</v>
      </c>
      <c r="L758" s="39">
        <f t="shared" si="85"/>
        <v>35.226219599999993</v>
      </c>
      <c r="M758" s="40">
        <f t="shared" si="86"/>
        <v>17.613109799999997</v>
      </c>
    </row>
    <row r="759" spans="1:13" s="30" customFormat="1" ht="16.5" customHeight="1" x14ac:dyDescent="0.2">
      <c r="A759" s="21" t="s">
        <v>298</v>
      </c>
      <c r="B759" s="21" t="s">
        <v>506</v>
      </c>
      <c r="C759" s="21" t="s">
        <v>507</v>
      </c>
      <c r="D759" s="20">
        <v>906</v>
      </c>
      <c r="E759" s="27">
        <f t="shared" si="80"/>
        <v>30</v>
      </c>
      <c r="F759" s="27">
        <f t="shared" si="81"/>
        <v>9</v>
      </c>
      <c r="G759" s="28">
        <f t="shared" si="82"/>
        <v>3.3112582781456956E-2</v>
      </c>
      <c r="H759" s="29">
        <f t="shared" si="83"/>
        <v>30.2</v>
      </c>
      <c r="I759" s="39">
        <f>VLOOKUP(A759,stat,7,0)</f>
        <v>80.08</v>
      </c>
      <c r="J759" s="39">
        <f>VLOOKUP(A759,stat,8,0)</f>
        <v>88.56</v>
      </c>
      <c r="K759" s="39">
        <f t="shared" si="84"/>
        <v>725.52479999999991</v>
      </c>
      <c r="L759" s="39">
        <f t="shared" si="85"/>
        <v>642.52476287999991</v>
      </c>
      <c r="M759" s="40">
        <f t="shared" si="86"/>
        <v>21.417492095999997</v>
      </c>
    </row>
    <row r="760" spans="1:13" s="30" customFormat="1" ht="16.5" customHeight="1" x14ac:dyDescent="0.2">
      <c r="A760" s="21" t="s">
        <v>303</v>
      </c>
      <c r="B760" s="21" t="s">
        <v>506</v>
      </c>
      <c r="C760" s="21" t="s">
        <v>507</v>
      </c>
      <c r="D760" s="20">
        <v>220</v>
      </c>
      <c r="E760" s="27">
        <f t="shared" si="80"/>
        <v>6</v>
      </c>
      <c r="F760" s="27">
        <f t="shared" si="81"/>
        <v>1</v>
      </c>
      <c r="G760" s="28">
        <f t="shared" si="82"/>
        <v>2.7272727272727271E-2</v>
      </c>
      <c r="H760" s="29">
        <f t="shared" si="83"/>
        <v>36.666666666666671</v>
      </c>
      <c r="I760" s="39">
        <f>VLOOKUP(A760,stat,7,0)</f>
        <v>79.540000000000006</v>
      </c>
      <c r="J760" s="39">
        <f>VLOOKUP(A760,stat,8,0)</f>
        <v>89</v>
      </c>
      <c r="K760" s="39">
        <f t="shared" si="84"/>
        <v>174.98800000000003</v>
      </c>
      <c r="L760" s="39">
        <f t="shared" si="85"/>
        <v>155.73932000000002</v>
      </c>
      <c r="M760" s="40">
        <f t="shared" si="86"/>
        <v>25.956553333333336</v>
      </c>
    </row>
    <row r="761" spans="1:13" s="30" customFormat="1" ht="16.5" customHeight="1" x14ac:dyDescent="0.2">
      <c r="A761" s="21" t="s">
        <v>295</v>
      </c>
      <c r="B761" s="21" t="s">
        <v>506</v>
      </c>
      <c r="C761" s="21" t="s">
        <v>507</v>
      </c>
      <c r="D761" s="20">
        <v>2120</v>
      </c>
      <c r="E761" s="27">
        <f t="shared" si="80"/>
        <v>56</v>
      </c>
      <c r="F761" s="27">
        <f t="shared" si="81"/>
        <v>16</v>
      </c>
      <c r="G761" s="28">
        <f t="shared" si="82"/>
        <v>2.6415094339622643E-2</v>
      </c>
      <c r="H761" s="29">
        <f t="shared" si="83"/>
        <v>37.857142857142854</v>
      </c>
      <c r="I761" s="39">
        <f>VLOOKUP(A761,stat,7,0)</f>
        <v>74.63</v>
      </c>
      <c r="J761" s="39">
        <f>VLOOKUP(A761,stat,8,0)</f>
        <v>85.63</v>
      </c>
      <c r="K761" s="39">
        <f t="shared" si="84"/>
        <v>1582.1559999999997</v>
      </c>
      <c r="L761" s="39">
        <f t="shared" si="85"/>
        <v>1354.8001827999997</v>
      </c>
      <c r="M761" s="40">
        <f t="shared" si="86"/>
        <v>24.192860407142852</v>
      </c>
    </row>
    <row r="762" spans="1:13" s="30" customFormat="1" ht="16.5" customHeight="1" x14ac:dyDescent="0.2">
      <c r="A762" s="21" t="s">
        <v>294</v>
      </c>
      <c r="B762" s="21" t="s">
        <v>506</v>
      </c>
      <c r="C762" s="21" t="s">
        <v>507</v>
      </c>
      <c r="D762" s="20">
        <v>254</v>
      </c>
      <c r="E762" s="27">
        <f t="shared" si="80"/>
        <v>6</v>
      </c>
      <c r="F762" s="27">
        <f t="shared" si="81"/>
        <v>1</v>
      </c>
      <c r="G762" s="28">
        <f t="shared" si="82"/>
        <v>2.3622047244094488E-2</v>
      </c>
      <c r="H762" s="29">
        <f t="shared" si="83"/>
        <v>42.333333333333336</v>
      </c>
      <c r="I762" s="39">
        <f>VLOOKUP(A762,stat,7,0)</f>
        <v>79.2</v>
      </c>
      <c r="J762" s="39">
        <f>VLOOKUP(A762,stat,8,0)</f>
        <v>90.3</v>
      </c>
      <c r="K762" s="39">
        <f t="shared" si="84"/>
        <v>201.16800000000001</v>
      </c>
      <c r="L762" s="39">
        <f t="shared" si="85"/>
        <v>181.65470399999998</v>
      </c>
      <c r="M762" s="40">
        <f t="shared" si="86"/>
        <v>30.275783999999998</v>
      </c>
    </row>
    <row r="763" spans="1:13" s="30" customFormat="1" ht="16.5" customHeight="1" x14ac:dyDescent="0.2">
      <c r="A763" s="21" t="s">
        <v>291</v>
      </c>
      <c r="B763" s="21" t="s">
        <v>506</v>
      </c>
      <c r="C763" s="21" t="s">
        <v>507</v>
      </c>
      <c r="D763" s="20">
        <v>441</v>
      </c>
      <c r="E763" s="27">
        <f t="shared" si="80"/>
        <v>8</v>
      </c>
      <c r="F763" s="27">
        <f t="shared" si="81"/>
        <v>2</v>
      </c>
      <c r="G763" s="28">
        <f t="shared" si="82"/>
        <v>1.8140589569160998E-2</v>
      </c>
      <c r="H763" s="29">
        <f t="shared" si="83"/>
        <v>55.125</v>
      </c>
      <c r="I763" s="39">
        <f>VLOOKUP(A763,stat,7,0)</f>
        <v>72.900000000000006</v>
      </c>
      <c r="J763" s="39">
        <f>VLOOKUP(A763,stat,8,0)</f>
        <v>84.28</v>
      </c>
      <c r="K763" s="39">
        <f t="shared" si="84"/>
        <v>321.48900000000003</v>
      </c>
      <c r="L763" s="39">
        <f t="shared" si="85"/>
        <v>270.95092920000002</v>
      </c>
      <c r="M763" s="40">
        <f t="shared" si="86"/>
        <v>33.868866150000002</v>
      </c>
    </row>
    <row r="764" spans="1:13" s="30" customFormat="1" ht="16.5" customHeight="1" x14ac:dyDescent="0.2">
      <c r="A764" s="21" t="s">
        <v>304</v>
      </c>
      <c r="B764" s="21" t="s">
        <v>506</v>
      </c>
      <c r="C764" s="21" t="s">
        <v>507</v>
      </c>
      <c r="D764" s="20">
        <v>1055</v>
      </c>
      <c r="E764" s="27">
        <f t="shared" si="80"/>
        <v>19</v>
      </c>
      <c r="F764" s="27">
        <f t="shared" si="81"/>
        <v>5</v>
      </c>
      <c r="G764" s="28">
        <f t="shared" si="82"/>
        <v>1.8009478672985781E-2</v>
      </c>
      <c r="H764" s="29">
        <f t="shared" si="83"/>
        <v>55.526315789473692</v>
      </c>
      <c r="I764" s="39">
        <f>VLOOKUP(A764,stat,7,0)</f>
        <v>74.86</v>
      </c>
      <c r="J764" s="39">
        <f>VLOOKUP(A764,stat,8,0)</f>
        <v>87.63</v>
      </c>
      <c r="K764" s="39">
        <f t="shared" si="84"/>
        <v>789.77300000000002</v>
      </c>
      <c r="L764" s="39">
        <f t="shared" si="85"/>
        <v>692.07807990000003</v>
      </c>
      <c r="M764" s="40">
        <f t="shared" si="86"/>
        <v>36.425162100000001</v>
      </c>
    </row>
    <row r="765" spans="1:13" s="30" customFormat="1" ht="16.5" customHeight="1" x14ac:dyDescent="0.2">
      <c r="A765" s="21" t="s">
        <v>293</v>
      </c>
      <c r="B765" s="21" t="s">
        <v>506</v>
      </c>
      <c r="C765" s="21" t="s">
        <v>507</v>
      </c>
      <c r="D765" s="20">
        <v>1738</v>
      </c>
      <c r="E765" s="27">
        <f t="shared" si="80"/>
        <v>28</v>
      </c>
      <c r="F765" s="27">
        <f t="shared" si="81"/>
        <v>8</v>
      </c>
      <c r="G765" s="28">
        <f t="shared" si="82"/>
        <v>1.611047180667434E-2</v>
      </c>
      <c r="H765" s="29">
        <f t="shared" si="83"/>
        <v>62.071428571428569</v>
      </c>
      <c r="I765" s="39">
        <f>VLOOKUP(A765,stat,7,0)</f>
        <v>76.239999999999995</v>
      </c>
      <c r="J765" s="39">
        <f>VLOOKUP(A765,stat,8,0)</f>
        <v>87.31</v>
      </c>
      <c r="K765" s="39">
        <f t="shared" si="84"/>
        <v>1325.0511999999999</v>
      </c>
      <c r="L765" s="39">
        <f t="shared" si="85"/>
        <v>1156.9022027199999</v>
      </c>
      <c r="M765" s="40">
        <f t="shared" si="86"/>
        <v>41.317935811428569</v>
      </c>
    </row>
    <row r="766" spans="1:13" s="30" customFormat="1" ht="16.5" customHeight="1" x14ac:dyDescent="0.2">
      <c r="A766" s="21" t="s">
        <v>302</v>
      </c>
      <c r="B766" s="21" t="s">
        <v>506</v>
      </c>
      <c r="C766" s="21" t="s">
        <v>507</v>
      </c>
      <c r="D766" s="20">
        <v>802</v>
      </c>
      <c r="E766" s="27">
        <f t="shared" si="80"/>
        <v>11</v>
      </c>
      <c r="F766" s="27">
        <f t="shared" si="81"/>
        <v>3</v>
      </c>
      <c r="G766" s="28">
        <f t="shared" si="82"/>
        <v>1.3715710723192019E-2</v>
      </c>
      <c r="H766" s="29">
        <f t="shared" si="83"/>
        <v>72.909090909090907</v>
      </c>
      <c r="I766" s="39">
        <f>VLOOKUP(A766,stat,7,0)</f>
        <v>74.540000000000006</v>
      </c>
      <c r="J766" s="39">
        <f>VLOOKUP(A766,stat,8,0)</f>
        <v>90.09</v>
      </c>
      <c r="K766" s="39">
        <f t="shared" si="84"/>
        <v>597.81079999999997</v>
      </c>
      <c r="L766" s="39">
        <f t="shared" si="85"/>
        <v>538.56774971999994</v>
      </c>
      <c r="M766" s="40">
        <f t="shared" si="86"/>
        <v>48.960704519999993</v>
      </c>
    </row>
    <row r="767" spans="1:13" s="30" customFormat="1" ht="16.5" customHeight="1" x14ac:dyDescent="0.2">
      <c r="A767" s="21" t="s">
        <v>438</v>
      </c>
      <c r="B767" s="21" t="s">
        <v>506</v>
      </c>
      <c r="C767" s="21" t="s">
        <v>507</v>
      </c>
      <c r="D767" s="20">
        <v>233</v>
      </c>
      <c r="E767" s="27">
        <f t="shared" si="80"/>
        <v>3</v>
      </c>
      <c r="F767" s="27">
        <f t="shared" si="81"/>
        <v>0</v>
      </c>
      <c r="G767" s="28">
        <f t="shared" si="82"/>
        <v>1.2875536480686695E-2</v>
      </c>
      <c r="H767" s="29">
        <f t="shared" si="83"/>
        <v>77.666666666666671</v>
      </c>
      <c r="I767" s="39">
        <f>VLOOKUP(A767,stat,7,0)</f>
        <v>80.31</v>
      </c>
      <c r="J767" s="39">
        <f>VLOOKUP(A767,stat,8,0)</f>
        <v>92.25</v>
      </c>
      <c r="K767" s="39">
        <f t="shared" si="84"/>
        <v>187.1223</v>
      </c>
      <c r="L767" s="39">
        <f t="shared" si="85"/>
        <v>172.62032175000002</v>
      </c>
      <c r="M767" s="40">
        <f t="shared" si="86"/>
        <v>57.540107250000005</v>
      </c>
    </row>
    <row r="768" spans="1:13" s="30" customFormat="1" ht="16.5" customHeight="1" x14ac:dyDescent="0.2">
      <c r="A768" s="21" t="s">
        <v>292</v>
      </c>
      <c r="B768" s="21" t="s">
        <v>506</v>
      </c>
      <c r="C768" s="21" t="s">
        <v>507</v>
      </c>
      <c r="D768" s="20">
        <v>1652</v>
      </c>
      <c r="E768" s="27">
        <f t="shared" si="80"/>
        <v>21</v>
      </c>
      <c r="F768" s="27">
        <f t="shared" si="81"/>
        <v>6</v>
      </c>
      <c r="G768" s="28">
        <f t="shared" si="82"/>
        <v>1.2711864406779662E-2</v>
      </c>
      <c r="H768" s="29">
        <f t="shared" si="83"/>
        <v>78.666666666666657</v>
      </c>
      <c r="I768" s="39">
        <f>VLOOKUP(A768,stat,7,0)</f>
        <v>75.459999999999994</v>
      </c>
      <c r="J768" s="39">
        <f>VLOOKUP(A768,stat,8,0)</f>
        <v>84.32</v>
      </c>
      <c r="K768" s="39">
        <f t="shared" si="84"/>
        <v>1246.5991999999999</v>
      </c>
      <c r="L768" s="39">
        <f t="shared" si="85"/>
        <v>1051.1324454399999</v>
      </c>
      <c r="M768" s="40">
        <f t="shared" si="86"/>
        <v>50.053925973333328</v>
      </c>
    </row>
    <row r="769" spans="1:13" s="30" customFormat="1" ht="16.5" customHeight="1" x14ac:dyDescent="0.2">
      <c r="A769" s="21" t="s">
        <v>437</v>
      </c>
      <c r="B769" s="21" t="s">
        <v>506</v>
      </c>
      <c r="C769" s="21" t="s">
        <v>507</v>
      </c>
      <c r="D769" s="20">
        <v>2174</v>
      </c>
      <c r="E769" s="27">
        <f t="shared" si="80"/>
        <v>25</v>
      </c>
      <c r="F769" s="27">
        <f t="shared" si="81"/>
        <v>7</v>
      </c>
      <c r="G769" s="28">
        <f t="shared" si="82"/>
        <v>1.1499540018399264E-2</v>
      </c>
      <c r="H769" s="29">
        <f t="shared" si="83"/>
        <v>86.960000000000008</v>
      </c>
      <c r="I769" s="39">
        <f>VLOOKUP(A769,stat,7,0)</f>
        <v>74.67</v>
      </c>
      <c r="J769" s="39">
        <f>VLOOKUP(A769,stat,8,0)</f>
        <v>90.01</v>
      </c>
      <c r="K769" s="39">
        <f t="shared" si="84"/>
        <v>1623.3258000000001</v>
      </c>
      <c r="L769" s="39">
        <f t="shared" si="85"/>
        <v>1461.1555525800002</v>
      </c>
      <c r="M769" s="40">
        <f t="shared" si="86"/>
        <v>58.446222103200007</v>
      </c>
    </row>
    <row r="770" spans="1:13" s="30" customFormat="1" ht="16.5" customHeight="1" x14ac:dyDescent="0.2">
      <c r="A770" s="21" t="s">
        <v>299</v>
      </c>
      <c r="B770" s="21" t="s">
        <v>506</v>
      </c>
      <c r="C770" s="21" t="s">
        <v>507</v>
      </c>
      <c r="D770" s="20">
        <v>956</v>
      </c>
      <c r="E770" s="27">
        <f t="shared" si="80"/>
        <v>10</v>
      </c>
      <c r="F770" s="27">
        <f t="shared" si="81"/>
        <v>3</v>
      </c>
      <c r="G770" s="28">
        <f t="shared" si="82"/>
        <v>1.0460251046025104E-2</v>
      </c>
      <c r="H770" s="29">
        <f t="shared" si="83"/>
        <v>95.600000000000009</v>
      </c>
      <c r="I770" s="39">
        <f>VLOOKUP(A770,stat,7,0)</f>
        <v>73.62</v>
      </c>
      <c r="J770" s="39">
        <f>VLOOKUP(A770,stat,8,0)</f>
        <v>84.5</v>
      </c>
      <c r="K770" s="39">
        <f t="shared" si="84"/>
        <v>703.80719999999997</v>
      </c>
      <c r="L770" s="39">
        <f t="shared" si="85"/>
        <v>594.717084</v>
      </c>
      <c r="M770" s="40">
        <f t="shared" si="86"/>
        <v>59.471708399999997</v>
      </c>
    </row>
    <row r="771" spans="1:13" s="30" customFormat="1" ht="16.5" customHeight="1" x14ac:dyDescent="0.2">
      <c r="A771" s="21" t="s">
        <v>296</v>
      </c>
      <c r="B771" s="21" t="s">
        <v>506</v>
      </c>
      <c r="C771" s="21" t="s">
        <v>507</v>
      </c>
      <c r="D771" s="20">
        <v>306</v>
      </c>
      <c r="E771" s="27">
        <f t="shared" ref="E771:E834" si="87">VLOOKUP(A771&amp;B771,P,6,0)</f>
        <v>3</v>
      </c>
      <c r="F771" s="27">
        <f t="shared" ref="F771:F834" si="88">VLOOKUP(A771&amp;B771,P,7,0)</f>
        <v>0</v>
      </c>
      <c r="G771" s="28">
        <f t="shared" ref="G771:G834" si="89">E771/D771</f>
        <v>9.8039215686274508E-3</v>
      </c>
      <c r="H771" s="29">
        <f t="shared" ref="H771:H834" si="90">1/G771</f>
        <v>102</v>
      </c>
      <c r="I771" s="39">
        <f>VLOOKUP(A771,stat,7,0)</f>
        <v>77.260000000000005</v>
      </c>
      <c r="J771" s="39">
        <f>VLOOKUP(A771,stat,8,0)</f>
        <v>92.19</v>
      </c>
      <c r="K771" s="39">
        <f t="shared" si="84"/>
        <v>236.41560000000001</v>
      </c>
      <c r="L771" s="39">
        <f t="shared" si="85"/>
        <v>217.95154163999999</v>
      </c>
      <c r="M771" s="40">
        <f t="shared" si="86"/>
        <v>72.650513879999991</v>
      </c>
    </row>
    <row r="772" spans="1:13" s="30" customFormat="1" ht="16.5" customHeight="1" x14ac:dyDescent="0.2">
      <c r="A772" s="21" t="s">
        <v>289</v>
      </c>
      <c r="B772" s="21" t="s">
        <v>506</v>
      </c>
      <c r="C772" s="21" t="s">
        <v>507</v>
      </c>
      <c r="D772" s="20">
        <v>274</v>
      </c>
      <c r="E772" s="27">
        <f t="shared" si="87"/>
        <v>2</v>
      </c>
      <c r="F772" s="27">
        <f t="shared" si="88"/>
        <v>0</v>
      </c>
      <c r="G772" s="28">
        <f t="shared" si="89"/>
        <v>7.2992700729927005E-3</v>
      </c>
      <c r="H772" s="29">
        <f t="shared" si="90"/>
        <v>137</v>
      </c>
      <c r="I772" s="39">
        <f>VLOOKUP(A772,stat,7,0)</f>
        <v>77.510000000000005</v>
      </c>
      <c r="J772" s="39">
        <f>VLOOKUP(A772,stat,8,0)</f>
        <v>90.73</v>
      </c>
      <c r="K772" s="39">
        <f t="shared" ref="K772:K835" si="91">D772*I772/100</f>
        <v>212.37740000000002</v>
      </c>
      <c r="L772" s="39">
        <f t="shared" ref="L772:L835" si="92">K772*J772/100</f>
        <v>192.69001502000003</v>
      </c>
      <c r="M772" s="40">
        <f t="shared" ref="M772:M835" si="93">L772/E772</f>
        <v>96.345007510000016</v>
      </c>
    </row>
    <row r="773" spans="1:13" s="30" customFormat="1" ht="16.5" customHeight="1" x14ac:dyDescent="0.2">
      <c r="A773" s="21" t="s">
        <v>301</v>
      </c>
      <c r="B773" s="21" t="s">
        <v>506</v>
      </c>
      <c r="C773" s="21" t="s">
        <v>507</v>
      </c>
      <c r="D773" s="20">
        <v>1257</v>
      </c>
      <c r="E773" s="27">
        <f t="shared" si="87"/>
        <v>9</v>
      </c>
      <c r="F773" s="27">
        <f t="shared" si="88"/>
        <v>2</v>
      </c>
      <c r="G773" s="28">
        <f t="shared" si="89"/>
        <v>7.1599045346062056E-3</v>
      </c>
      <c r="H773" s="29">
        <f t="shared" si="90"/>
        <v>139.66666666666666</v>
      </c>
      <c r="I773" s="39">
        <f>VLOOKUP(A773,stat,7,0)</f>
        <v>71.510000000000005</v>
      </c>
      <c r="J773" s="39">
        <f>VLOOKUP(A773,stat,8,0)</f>
        <v>86.38</v>
      </c>
      <c r="K773" s="39">
        <f t="shared" si="91"/>
        <v>898.88070000000005</v>
      </c>
      <c r="L773" s="39">
        <f t="shared" si="92"/>
        <v>776.45314866000001</v>
      </c>
      <c r="M773" s="40">
        <f t="shared" si="93"/>
        <v>86.272572073333336</v>
      </c>
    </row>
    <row r="774" spans="1:13" s="30" customFormat="1" ht="16.5" customHeight="1" x14ac:dyDescent="0.2">
      <c r="A774" s="21" t="s">
        <v>437</v>
      </c>
      <c r="B774" s="21" t="s">
        <v>508</v>
      </c>
      <c r="C774" s="21" t="s">
        <v>509</v>
      </c>
      <c r="D774" s="20">
        <v>2655</v>
      </c>
      <c r="E774" s="27">
        <f t="shared" si="87"/>
        <v>138</v>
      </c>
      <c r="F774" s="27">
        <f t="shared" si="88"/>
        <v>41</v>
      </c>
      <c r="G774" s="28">
        <f t="shared" si="89"/>
        <v>5.19774011299435E-2</v>
      </c>
      <c r="H774" s="29">
        <f t="shared" si="90"/>
        <v>19.239130434782609</v>
      </c>
      <c r="I774" s="39">
        <f>VLOOKUP(A774,stat,7,0)</f>
        <v>74.67</v>
      </c>
      <c r="J774" s="39">
        <f>VLOOKUP(A774,stat,8,0)</f>
        <v>90.01</v>
      </c>
      <c r="K774" s="39">
        <f t="shared" si="91"/>
        <v>1982.4885000000002</v>
      </c>
      <c r="L774" s="39">
        <f t="shared" si="92"/>
        <v>1784.4378988500002</v>
      </c>
      <c r="M774" s="40">
        <f t="shared" si="93"/>
        <v>12.930709411956524</v>
      </c>
    </row>
    <row r="775" spans="1:13" s="30" customFormat="1" ht="16.5" customHeight="1" x14ac:dyDescent="0.2">
      <c r="A775" s="21" t="s">
        <v>438</v>
      </c>
      <c r="B775" s="21" t="s">
        <v>508</v>
      </c>
      <c r="C775" s="21" t="s">
        <v>509</v>
      </c>
      <c r="D775" s="20">
        <v>217</v>
      </c>
      <c r="E775" s="27">
        <f t="shared" si="87"/>
        <v>7</v>
      </c>
      <c r="F775" s="27">
        <f t="shared" si="88"/>
        <v>2</v>
      </c>
      <c r="G775" s="28">
        <f t="shared" si="89"/>
        <v>3.2258064516129031E-2</v>
      </c>
      <c r="H775" s="29">
        <f t="shared" si="90"/>
        <v>31</v>
      </c>
      <c r="I775" s="39">
        <f>VLOOKUP(A775,stat,7,0)</f>
        <v>80.31</v>
      </c>
      <c r="J775" s="39">
        <f>VLOOKUP(A775,stat,8,0)</f>
        <v>92.25</v>
      </c>
      <c r="K775" s="39">
        <f t="shared" si="91"/>
        <v>174.27270000000001</v>
      </c>
      <c r="L775" s="39">
        <f t="shared" si="92"/>
        <v>160.76656575000001</v>
      </c>
      <c r="M775" s="40">
        <f t="shared" si="93"/>
        <v>22.966652250000003</v>
      </c>
    </row>
    <row r="776" spans="1:13" s="30" customFormat="1" ht="16.5" customHeight="1" x14ac:dyDescent="0.2">
      <c r="A776" s="21" t="s">
        <v>294</v>
      </c>
      <c r="B776" s="21" t="s">
        <v>508</v>
      </c>
      <c r="C776" s="21" t="s">
        <v>509</v>
      </c>
      <c r="D776" s="20">
        <v>267</v>
      </c>
      <c r="E776" s="27">
        <f t="shared" si="87"/>
        <v>8</v>
      </c>
      <c r="F776" s="27">
        <f t="shared" si="88"/>
        <v>2</v>
      </c>
      <c r="G776" s="28">
        <f t="shared" si="89"/>
        <v>2.9962546816479401E-2</v>
      </c>
      <c r="H776" s="29">
        <f t="shared" si="90"/>
        <v>33.375</v>
      </c>
      <c r="I776" s="39">
        <f>VLOOKUP(A776,stat,7,0)</f>
        <v>79.2</v>
      </c>
      <c r="J776" s="39">
        <f>VLOOKUP(A776,stat,8,0)</f>
        <v>90.3</v>
      </c>
      <c r="K776" s="39">
        <f t="shared" si="91"/>
        <v>211.46400000000003</v>
      </c>
      <c r="L776" s="39">
        <f t="shared" si="92"/>
        <v>190.95199200000002</v>
      </c>
      <c r="M776" s="40">
        <f t="shared" si="93"/>
        <v>23.868999000000002</v>
      </c>
    </row>
    <row r="777" spans="1:13" s="30" customFormat="1" ht="16.5" customHeight="1" x14ac:dyDescent="0.2">
      <c r="A777" s="21" t="s">
        <v>295</v>
      </c>
      <c r="B777" s="21" t="s">
        <v>508</v>
      </c>
      <c r="C777" s="21" t="s">
        <v>509</v>
      </c>
      <c r="D777" s="20">
        <v>2132</v>
      </c>
      <c r="E777" s="27">
        <f t="shared" si="87"/>
        <v>63</v>
      </c>
      <c r="F777" s="27">
        <f t="shared" si="88"/>
        <v>18</v>
      </c>
      <c r="G777" s="28">
        <f t="shared" si="89"/>
        <v>2.9549718574108819E-2</v>
      </c>
      <c r="H777" s="29">
        <f t="shared" si="90"/>
        <v>33.841269841269842</v>
      </c>
      <c r="I777" s="39">
        <f>VLOOKUP(A777,stat,7,0)</f>
        <v>74.63</v>
      </c>
      <c r="J777" s="39">
        <f>VLOOKUP(A777,stat,8,0)</f>
        <v>85.63</v>
      </c>
      <c r="K777" s="39">
        <f t="shared" si="91"/>
        <v>1591.1116</v>
      </c>
      <c r="L777" s="39">
        <f t="shared" si="92"/>
        <v>1362.4688630799999</v>
      </c>
      <c r="M777" s="40">
        <f t="shared" si="93"/>
        <v>21.62648989015873</v>
      </c>
    </row>
    <row r="778" spans="1:13" s="30" customFormat="1" ht="16.5" customHeight="1" x14ac:dyDescent="0.2">
      <c r="A778" s="21" t="s">
        <v>293</v>
      </c>
      <c r="B778" s="21" t="s">
        <v>508</v>
      </c>
      <c r="C778" s="21" t="s">
        <v>509</v>
      </c>
      <c r="D778" s="20">
        <v>1778</v>
      </c>
      <c r="E778" s="27">
        <f t="shared" si="87"/>
        <v>39</v>
      </c>
      <c r="F778" s="27">
        <f t="shared" si="88"/>
        <v>11</v>
      </c>
      <c r="G778" s="28">
        <f t="shared" si="89"/>
        <v>2.1934758155230598E-2</v>
      </c>
      <c r="H778" s="29">
        <f t="shared" si="90"/>
        <v>45.589743589743584</v>
      </c>
      <c r="I778" s="39">
        <f>VLOOKUP(A778,stat,7,0)</f>
        <v>76.239999999999995</v>
      </c>
      <c r="J778" s="39">
        <f>VLOOKUP(A778,stat,8,0)</f>
        <v>87.31</v>
      </c>
      <c r="K778" s="39">
        <f t="shared" si="91"/>
        <v>1355.5472</v>
      </c>
      <c r="L778" s="39">
        <f t="shared" si="92"/>
        <v>1183.5282603200001</v>
      </c>
      <c r="M778" s="40">
        <f t="shared" si="93"/>
        <v>30.34687846974359</v>
      </c>
    </row>
    <row r="779" spans="1:13" s="30" customFormat="1" ht="16.5" customHeight="1" x14ac:dyDescent="0.2">
      <c r="A779" s="21" t="s">
        <v>300</v>
      </c>
      <c r="B779" s="21" t="s">
        <v>508</v>
      </c>
      <c r="C779" s="21" t="s">
        <v>509</v>
      </c>
      <c r="D779" s="20">
        <v>388</v>
      </c>
      <c r="E779" s="27">
        <f t="shared" si="87"/>
        <v>6</v>
      </c>
      <c r="F779" s="27">
        <f t="shared" si="88"/>
        <v>1</v>
      </c>
      <c r="G779" s="28">
        <f t="shared" si="89"/>
        <v>1.5463917525773196E-2</v>
      </c>
      <c r="H779" s="29">
        <f t="shared" si="90"/>
        <v>64.666666666666657</v>
      </c>
      <c r="I779" s="39">
        <f>VLOOKUP(A779,stat,7,0)</f>
        <v>75.81</v>
      </c>
      <c r="J779" s="39">
        <f>VLOOKUP(A779,stat,8,0)</f>
        <v>88.54</v>
      </c>
      <c r="K779" s="39">
        <f t="shared" si="91"/>
        <v>294.14280000000002</v>
      </c>
      <c r="L779" s="39">
        <f t="shared" si="92"/>
        <v>260.43403512000003</v>
      </c>
      <c r="M779" s="40">
        <f t="shared" si="93"/>
        <v>43.405672520000003</v>
      </c>
    </row>
    <row r="780" spans="1:13" s="30" customFormat="1" ht="16.5" customHeight="1" x14ac:dyDescent="0.2">
      <c r="A780" s="21" t="s">
        <v>298</v>
      </c>
      <c r="B780" s="21" t="s">
        <v>508</v>
      </c>
      <c r="C780" s="21" t="s">
        <v>509</v>
      </c>
      <c r="D780" s="20">
        <v>844</v>
      </c>
      <c r="E780" s="27">
        <f t="shared" si="87"/>
        <v>13</v>
      </c>
      <c r="F780" s="27">
        <f t="shared" si="88"/>
        <v>3</v>
      </c>
      <c r="G780" s="28">
        <f t="shared" si="89"/>
        <v>1.5402843601895734E-2</v>
      </c>
      <c r="H780" s="29">
        <f t="shared" si="90"/>
        <v>64.92307692307692</v>
      </c>
      <c r="I780" s="39">
        <f>VLOOKUP(A780,stat,7,0)</f>
        <v>80.08</v>
      </c>
      <c r="J780" s="39">
        <f>VLOOKUP(A780,stat,8,0)</f>
        <v>88.56</v>
      </c>
      <c r="K780" s="39">
        <f t="shared" si="91"/>
        <v>675.87520000000006</v>
      </c>
      <c r="L780" s="39">
        <f t="shared" si="92"/>
        <v>598.55507712000008</v>
      </c>
      <c r="M780" s="40">
        <f t="shared" si="93"/>
        <v>46.042698240000007</v>
      </c>
    </row>
    <row r="781" spans="1:13" s="30" customFormat="1" ht="16.5" customHeight="1" x14ac:dyDescent="0.2">
      <c r="A781" s="21" t="s">
        <v>304</v>
      </c>
      <c r="B781" s="21" t="s">
        <v>508</v>
      </c>
      <c r="C781" s="21" t="s">
        <v>509</v>
      </c>
      <c r="D781" s="20">
        <v>1099</v>
      </c>
      <c r="E781" s="27">
        <f t="shared" si="87"/>
        <v>16</v>
      </c>
      <c r="F781" s="27">
        <f t="shared" si="88"/>
        <v>4</v>
      </c>
      <c r="G781" s="28">
        <f t="shared" si="89"/>
        <v>1.4558689717925387E-2</v>
      </c>
      <c r="H781" s="29">
        <f t="shared" si="90"/>
        <v>68.6875</v>
      </c>
      <c r="I781" s="39">
        <f>VLOOKUP(A781,stat,7,0)</f>
        <v>74.86</v>
      </c>
      <c r="J781" s="39">
        <f>VLOOKUP(A781,stat,8,0)</f>
        <v>87.63</v>
      </c>
      <c r="K781" s="39">
        <f t="shared" si="91"/>
        <v>822.71140000000003</v>
      </c>
      <c r="L781" s="39">
        <f t="shared" si="92"/>
        <v>720.94199982000009</v>
      </c>
      <c r="M781" s="40">
        <f t="shared" si="93"/>
        <v>45.058874988750006</v>
      </c>
    </row>
    <row r="782" spans="1:13" s="30" customFormat="1" ht="16.5" customHeight="1" x14ac:dyDescent="0.2">
      <c r="A782" s="21" t="s">
        <v>291</v>
      </c>
      <c r="B782" s="21" t="s">
        <v>508</v>
      </c>
      <c r="C782" s="21" t="s">
        <v>509</v>
      </c>
      <c r="D782" s="20">
        <v>467</v>
      </c>
      <c r="E782" s="27">
        <f t="shared" si="87"/>
        <v>6</v>
      </c>
      <c r="F782" s="27">
        <f t="shared" si="88"/>
        <v>1</v>
      </c>
      <c r="G782" s="28">
        <f t="shared" si="89"/>
        <v>1.284796573875803E-2</v>
      </c>
      <c r="H782" s="29">
        <f t="shared" si="90"/>
        <v>77.833333333333329</v>
      </c>
      <c r="I782" s="39">
        <f>VLOOKUP(A782,stat,7,0)</f>
        <v>72.900000000000006</v>
      </c>
      <c r="J782" s="39">
        <f>VLOOKUP(A782,stat,8,0)</f>
        <v>84.28</v>
      </c>
      <c r="K782" s="39">
        <f t="shared" si="91"/>
        <v>340.44300000000004</v>
      </c>
      <c r="L782" s="39">
        <f t="shared" si="92"/>
        <v>286.92536040000005</v>
      </c>
      <c r="M782" s="40">
        <f t="shared" si="93"/>
        <v>47.82089340000001</v>
      </c>
    </row>
    <row r="783" spans="1:13" s="30" customFormat="1" ht="16.5" customHeight="1" x14ac:dyDescent="0.2">
      <c r="A783" s="21" t="s">
        <v>299</v>
      </c>
      <c r="B783" s="21" t="s">
        <v>508</v>
      </c>
      <c r="C783" s="21" t="s">
        <v>509</v>
      </c>
      <c r="D783" s="20">
        <v>1080</v>
      </c>
      <c r="E783" s="27">
        <f t="shared" si="87"/>
        <v>9</v>
      </c>
      <c r="F783" s="27">
        <f t="shared" si="88"/>
        <v>2</v>
      </c>
      <c r="G783" s="28">
        <f t="shared" si="89"/>
        <v>8.3333333333333332E-3</v>
      </c>
      <c r="H783" s="29">
        <f t="shared" si="90"/>
        <v>120</v>
      </c>
      <c r="I783" s="39">
        <f>VLOOKUP(A783,stat,7,0)</f>
        <v>73.62</v>
      </c>
      <c r="J783" s="39">
        <f>VLOOKUP(A783,stat,8,0)</f>
        <v>84.5</v>
      </c>
      <c r="K783" s="39">
        <f t="shared" si="91"/>
        <v>795.096</v>
      </c>
      <c r="L783" s="39">
        <f t="shared" si="92"/>
        <v>671.85611999999992</v>
      </c>
      <c r="M783" s="40">
        <f t="shared" si="93"/>
        <v>74.650679999999994</v>
      </c>
    </row>
    <row r="784" spans="1:13" s="30" customFormat="1" ht="16.5" customHeight="1" x14ac:dyDescent="0.2">
      <c r="A784" s="21" t="s">
        <v>292</v>
      </c>
      <c r="B784" s="21" t="s">
        <v>508</v>
      </c>
      <c r="C784" s="21" t="s">
        <v>509</v>
      </c>
      <c r="D784" s="20">
        <v>1638</v>
      </c>
      <c r="E784" s="27">
        <f t="shared" si="87"/>
        <v>13</v>
      </c>
      <c r="F784" s="27">
        <f t="shared" si="88"/>
        <v>3</v>
      </c>
      <c r="G784" s="28">
        <f t="shared" si="89"/>
        <v>7.9365079365079361E-3</v>
      </c>
      <c r="H784" s="29">
        <f t="shared" si="90"/>
        <v>126</v>
      </c>
      <c r="I784" s="39">
        <f>VLOOKUP(A784,stat,7,0)</f>
        <v>75.459999999999994</v>
      </c>
      <c r="J784" s="39">
        <f>VLOOKUP(A784,stat,8,0)</f>
        <v>84.32</v>
      </c>
      <c r="K784" s="39">
        <f t="shared" si="91"/>
        <v>1236.0347999999999</v>
      </c>
      <c r="L784" s="39">
        <f t="shared" si="92"/>
        <v>1042.2245433599999</v>
      </c>
      <c r="M784" s="40">
        <f t="shared" si="93"/>
        <v>80.171118719999996</v>
      </c>
    </row>
    <row r="785" spans="1:13" s="30" customFormat="1" ht="16.5" customHeight="1" x14ac:dyDescent="0.2">
      <c r="A785" s="21" t="s">
        <v>302</v>
      </c>
      <c r="B785" s="21" t="s">
        <v>508</v>
      </c>
      <c r="C785" s="21" t="s">
        <v>509</v>
      </c>
      <c r="D785" s="20">
        <v>778</v>
      </c>
      <c r="E785" s="27">
        <f t="shared" si="87"/>
        <v>5</v>
      </c>
      <c r="F785" s="27">
        <f t="shared" si="88"/>
        <v>1</v>
      </c>
      <c r="G785" s="28">
        <f t="shared" si="89"/>
        <v>6.4267352185089976E-3</v>
      </c>
      <c r="H785" s="29">
        <f t="shared" si="90"/>
        <v>155.6</v>
      </c>
      <c r="I785" s="39">
        <f>VLOOKUP(A785,stat,7,0)</f>
        <v>74.540000000000006</v>
      </c>
      <c r="J785" s="39">
        <f>VLOOKUP(A785,stat,8,0)</f>
        <v>90.09</v>
      </c>
      <c r="K785" s="39">
        <f t="shared" si="91"/>
        <v>579.9212</v>
      </c>
      <c r="L785" s="39">
        <f t="shared" si="92"/>
        <v>522.45100907999995</v>
      </c>
      <c r="M785" s="40">
        <f t="shared" si="93"/>
        <v>104.490201816</v>
      </c>
    </row>
    <row r="786" spans="1:13" s="30" customFormat="1" ht="16.5" customHeight="1" x14ac:dyDescent="0.2">
      <c r="A786" s="21" t="s">
        <v>296</v>
      </c>
      <c r="B786" s="21" t="s">
        <v>508</v>
      </c>
      <c r="C786" s="21" t="s">
        <v>509</v>
      </c>
      <c r="D786" s="20">
        <v>313</v>
      </c>
      <c r="E786" s="27">
        <f t="shared" si="87"/>
        <v>2</v>
      </c>
      <c r="F786" s="27">
        <f t="shared" si="88"/>
        <v>0</v>
      </c>
      <c r="G786" s="28">
        <f t="shared" si="89"/>
        <v>6.3897763578274758E-3</v>
      </c>
      <c r="H786" s="29">
        <f t="shared" si="90"/>
        <v>156.5</v>
      </c>
      <c r="I786" s="39">
        <f>VLOOKUP(A786,stat,7,0)</f>
        <v>77.260000000000005</v>
      </c>
      <c r="J786" s="39">
        <f>VLOOKUP(A786,stat,8,0)</f>
        <v>92.19</v>
      </c>
      <c r="K786" s="39">
        <f t="shared" si="91"/>
        <v>241.82380000000001</v>
      </c>
      <c r="L786" s="39">
        <f t="shared" si="92"/>
        <v>222.93736121999999</v>
      </c>
      <c r="M786" s="40">
        <f t="shared" si="93"/>
        <v>111.46868060999999</v>
      </c>
    </row>
    <row r="787" spans="1:13" s="30" customFormat="1" ht="16.5" customHeight="1" x14ac:dyDescent="0.2">
      <c r="A787" s="21" t="s">
        <v>301</v>
      </c>
      <c r="B787" s="21" t="s">
        <v>508</v>
      </c>
      <c r="C787" s="21" t="s">
        <v>509</v>
      </c>
      <c r="D787" s="20">
        <v>1172</v>
      </c>
      <c r="E787" s="27">
        <f t="shared" si="87"/>
        <v>7</v>
      </c>
      <c r="F787" s="27">
        <f t="shared" si="88"/>
        <v>2</v>
      </c>
      <c r="G787" s="28">
        <f t="shared" si="89"/>
        <v>5.9726962457337888E-3</v>
      </c>
      <c r="H787" s="29">
        <f t="shared" si="90"/>
        <v>167.42857142857142</v>
      </c>
      <c r="I787" s="39">
        <f>VLOOKUP(A787,stat,7,0)</f>
        <v>71.510000000000005</v>
      </c>
      <c r="J787" s="39">
        <f>VLOOKUP(A787,stat,8,0)</f>
        <v>86.38</v>
      </c>
      <c r="K787" s="39">
        <f t="shared" si="91"/>
        <v>838.09720000000004</v>
      </c>
      <c r="L787" s="39">
        <f t="shared" si="92"/>
        <v>723.94836136000004</v>
      </c>
      <c r="M787" s="40">
        <f t="shared" si="93"/>
        <v>103.42119448000001</v>
      </c>
    </row>
    <row r="788" spans="1:13" s="30" customFormat="1" ht="16.5" customHeight="1" x14ac:dyDescent="0.2">
      <c r="A788" s="21" t="s">
        <v>289</v>
      </c>
      <c r="B788" s="21" t="s">
        <v>508</v>
      </c>
      <c r="C788" s="21" t="s">
        <v>509</v>
      </c>
      <c r="D788" s="20">
        <v>288</v>
      </c>
      <c r="E788" s="27">
        <f t="shared" si="87"/>
        <v>1</v>
      </c>
      <c r="F788" s="27">
        <f t="shared" si="88"/>
        <v>0</v>
      </c>
      <c r="G788" s="28">
        <f t="shared" si="89"/>
        <v>3.472222222222222E-3</v>
      </c>
      <c r="H788" s="29">
        <f t="shared" si="90"/>
        <v>288</v>
      </c>
      <c r="I788" s="39">
        <f>VLOOKUP(A788,stat,7,0)</f>
        <v>77.510000000000005</v>
      </c>
      <c r="J788" s="39">
        <f>VLOOKUP(A788,stat,8,0)</f>
        <v>90.73</v>
      </c>
      <c r="K788" s="39">
        <f t="shared" si="91"/>
        <v>223.22880000000001</v>
      </c>
      <c r="L788" s="39">
        <f t="shared" si="92"/>
        <v>202.53549024</v>
      </c>
      <c r="M788" s="40">
        <f t="shared" si="93"/>
        <v>202.53549024</v>
      </c>
    </row>
    <row r="789" spans="1:13" s="30" customFormat="1" ht="16.5" customHeight="1" x14ac:dyDescent="0.2">
      <c r="A789" s="21" t="s">
        <v>296</v>
      </c>
      <c r="B789" s="21" t="s">
        <v>628</v>
      </c>
      <c r="C789" s="21" t="s">
        <v>629</v>
      </c>
      <c r="D789" s="20">
        <v>19</v>
      </c>
      <c r="E789" s="27">
        <f t="shared" si="87"/>
        <v>1</v>
      </c>
      <c r="F789" s="27">
        <f t="shared" si="88"/>
        <v>0</v>
      </c>
      <c r="G789" s="28">
        <f t="shared" si="89"/>
        <v>5.2631578947368418E-2</v>
      </c>
      <c r="H789" s="29">
        <f t="shared" si="90"/>
        <v>19</v>
      </c>
      <c r="I789" s="39">
        <f>VLOOKUP(A789,stat,7,0)</f>
        <v>77.260000000000005</v>
      </c>
      <c r="J789" s="39">
        <f>VLOOKUP(A789,stat,8,0)</f>
        <v>92.19</v>
      </c>
      <c r="K789" s="39">
        <f t="shared" si="91"/>
        <v>14.679400000000001</v>
      </c>
      <c r="L789" s="39">
        <f t="shared" si="92"/>
        <v>13.532938860000002</v>
      </c>
      <c r="M789" s="40">
        <f t="shared" si="93"/>
        <v>13.532938860000002</v>
      </c>
    </row>
    <row r="790" spans="1:13" s="30" customFormat="1" ht="16.5" customHeight="1" x14ac:dyDescent="0.2">
      <c r="A790" s="21" t="s">
        <v>298</v>
      </c>
      <c r="B790" s="21" t="s">
        <v>628</v>
      </c>
      <c r="C790" s="21" t="s">
        <v>629</v>
      </c>
      <c r="D790" s="20">
        <v>32</v>
      </c>
      <c r="E790" s="27">
        <f t="shared" si="87"/>
        <v>1</v>
      </c>
      <c r="F790" s="27">
        <f t="shared" si="88"/>
        <v>0</v>
      </c>
      <c r="G790" s="28">
        <f t="shared" si="89"/>
        <v>3.125E-2</v>
      </c>
      <c r="H790" s="29">
        <f t="shared" si="90"/>
        <v>32</v>
      </c>
      <c r="I790" s="39">
        <f>VLOOKUP(A790,stat,7,0)</f>
        <v>80.08</v>
      </c>
      <c r="J790" s="39">
        <f>VLOOKUP(A790,stat,8,0)</f>
        <v>88.56</v>
      </c>
      <c r="K790" s="39">
        <f t="shared" si="91"/>
        <v>25.625599999999999</v>
      </c>
      <c r="L790" s="39">
        <f t="shared" si="92"/>
        <v>22.69403136</v>
      </c>
      <c r="M790" s="40">
        <f t="shared" si="93"/>
        <v>22.69403136</v>
      </c>
    </row>
    <row r="791" spans="1:13" s="30" customFormat="1" ht="16.5" customHeight="1" x14ac:dyDescent="0.2">
      <c r="A791" s="21" t="s">
        <v>292</v>
      </c>
      <c r="B791" s="21" t="s">
        <v>628</v>
      </c>
      <c r="C791" s="21" t="s">
        <v>629</v>
      </c>
      <c r="D791" s="20">
        <v>35</v>
      </c>
      <c r="E791" s="27">
        <f t="shared" si="87"/>
        <v>1</v>
      </c>
      <c r="F791" s="27">
        <f t="shared" si="88"/>
        <v>0</v>
      </c>
      <c r="G791" s="28">
        <f t="shared" si="89"/>
        <v>2.8571428571428571E-2</v>
      </c>
      <c r="H791" s="29">
        <f t="shared" si="90"/>
        <v>35</v>
      </c>
      <c r="I791" s="39">
        <f>VLOOKUP(A791,stat,7,0)</f>
        <v>75.459999999999994</v>
      </c>
      <c r="J791" s="39">
        <f>VLOOKUP(A791,stat,8,0)</f>
        <v>84.32</v>
      </c>
      <c r="K791" s="39">
        <f t="shared" si="91"/>
        <v>26.410999999999998</v>
      </c>
      <c r="L791" s="39">
        <f t="shared" si="92"/>
        <v>22.269755199999995</v>
      </c>
      <c r="M791" s="40">
        <f t="shared" si="93"/>
        <v>22.269755199999995</v>
      </c>
    </row>
    <row r="792" spans="1:13" s="30" customFormat="1" ht="16.5" customHeight="1" x14ac:dyDescent="0.2">
      <c r="A792" s="21" t="s">
        <v>293</v>
      </c>
      <c r="B792" s="21" t="s">
        <v>628</v>
      </c>
      <c r="C792" s="21" t="s">
        <v>629</v>
      </c>
      <c r="D792" s="20">
        <v>80</v>
      </c>
      <c r="E792" s="27">
        <f t="shared" si="87"/>
        <v>2</v>
      </c>
      <c r="F792" s="27">
        <f t="shared" si="88"/>
        <v>0</v>
      </c>
      <c r="G792" s="28">
        <f t="shared" si="89"/>
        <v>2.5000000000000001E-2</v>
      </c>
      <c r="H792" s="29">
        <f t="shared" si="90"/>
        <v>40</v>
      </c>
      <c r="I792" s="39">
        <f>VLOOKUP(A792,stat,7,0)</f>
        <v>76.239999999999995</v>
      </c>
      <c r="J792" s="39">
        <f>VLOOKUP(A792,stat,8,0)</f>
        <v>87.31</v>
      </c>
      <c r="K792" s="39">
        <f t="shared" si="91"/>
        <v>60.991999999999997</v>
      </c>
      <c r="L792" s="39">
        <f t="shared" si="92"/>
        <v>53.252115199999999</v>
      </c>
      <c r="M792" s="40">
        <f t="shared" si="93"/>
        <v>26.626057599999999</v>
      </c>
    </row>
    <row r="793" spans="1:13" s="30" customFormat="1" ht="16.5" customHeight="1" x14ac:dyDescent="0.2">
      <c r="A793" s="21" t="s">
        <v>295</v>
      </c>
      <c r="B793" s="21" t="s">
        <v>628</v>
      </c>
      <c r="C793" s="21" t="s">
        <v>629</v>
      </c>
      <c r="D793" s="20">
        <v>65</v>
      </c>
      <c r="E793" s="27">
        <f t="shared" si="87"/>
        <v>1</v>
      </c>
      <c r="F793" s="27">
        <f t="shared" si="88"/>
        <v>0</v>
      </c>
      <c r="G793" s="28">
        <f t="shared" si="89"/>
        <v>1.5384615384615385E-2</v>
      </c>
      <c r="H793" s="29">
        <f t="shared" si="90"/>
        <v>65</v>
      </c>
      <c r="I793" s="39">
        <f>VLOOKUP(A793,stat,7,0)</f>
        <v>74.63</v>
      </c>
      <c r="J793" s="39">
        <f>VLOOKUP(A793,stat,8,0)</f>
        <v>85.63</v>
      </c>
      <c r="K793" s="39">
        <f t="shared" si="91"/>
        <v>48.509499999999996</v>
      </c>
      <c r="L793" s="39">
        <f t="shared" si="92"/>
        <v>41.538684849999989</v>
      </c>
      <c r="M793" s="40">
        <f t="shared" si="93"/>
        <v>41.538684849999989</v>
      </c>
    </row>
    <row r="794" spans="1:13" s="30" customFormat="1" ht="16.5" customHeight="1" x14ac:dyDescent="0.2">
      <c r="A794" s="21" t="s">
        <v>294</v>
      </c>
      <c r="B794" s="21" t="s">
        <v>510</v>
      </c>
      <c r="C794" s="21" t="s">
        <v>511</v>
      </c>
      <c r="D794" s="20">
        <v>28</v>
      </c>
      <c r="E794" s="27">
        <f t="shared" si="87"/>
        <v>5</v>
      </c>
      <c r="F794" s="27">
        <f t="shared" si="88"/>
        <v>1</v>
      </c>
      <c r="G794" s="28">
        <f t="shared" si="89"/>
        <v>0.17857142857142858</v>
      </c>
      <c r="H794" s="29">
        <f t="shared" si="90"/>
        <v>5.6</v>
      </c>
      <c r="I794" s="39">
        <f>VLOOKUP(A794,stat,7,0)</f>
        <v>79.2</v>
      </c>
      <c r="J794" s="39">
        <f>VLOOKUP(A794,stat,8,0)</f>
        <v>90.3</v>
      </c>
      <c r="K794" s="39">
        <f t="shared" si="91"/>
        <v>22.175999999999998</v>
      </c>
      <c r="L794" s="39">
        <f t="shared" si="92"/>
        <v>20.024927999999999</v>
      </c>
      <c r="M794" s="40">
        <f t="shared" si="93"/>
        <v>4.0049855999999995</v>
      </c>
    </row>
    <row r="795" spans="1:13" s="30" customFormat="1" ht="16.5" customHeight="1" x14ac:dyDescent="0.2">
      <c r="A795" s="21" t="s">
        <v>290</v>
      </c>
      <c r="B795" s="21" t="s">
        <v>510</v>
      </c>
      <c r="C795" s="21" t="s">
        <v>511</v>
      </c>
      <c r="D795" s="20">
        <v>36</v>
      </c>
      <c r="E795" s="27">
        <f t="shared" si="87"/>
        <v>6</v>
      </c>
      <c r="F795" s="27">
        <f t="shared" si="88"/>
        <v>1</v>
      </c>
      <c r="G795" s="28">
        <f t="shared" si="89"/>
        <v>0.16666666666666666</v>
      </c>
      <c r="H795" s="29">
        <f t="shared" si="90"/>
        <v>6</v>
      </c>
      <c r="I795" s="39">
        <f>VLOOKUP(A795,stat,7,0)</f>
        <v>70.97</v>
      </c>
      <c r="J795" s="39">
        <f>VLOOKUP(A795,stat,8,0)</f>
        <v>80.22</v>
      </c>
      <c r="K795" s="39">
        <f t="shared" si="91"/>
        <v>25.549199999999999</v>
      </c>
      <c r="L795" s="39">
        <f t="shared" si="92"/>
        <v>20.495568239999997</v>
      </c>
      <c r="M795" s="40">
        <f t="shared" si="93"/>
        <v>3.4159280399999994</v>
      </c>
    </row>
    <row r="796" spans="1:13" s="30" customFormat="1" ht="16.5" customHeight="1" x14ac:dyDescent="0.2">
      <c r="A796" s="21" t="s">
        <v>300</v>
      </c>
      <c r="B796" s="21" t="s">
        <v>510</v>
      </c>
      <c r="C796" s="21" t="s">
        <v>511</v>
      </c>
      <c r="D796" s="20">
        <v>6</v>
      </c>
      <c r="E796" s="27">
        <f t="shared" si="87"/>
        <v>1</v>
      </c>
      <c r="F796" s="27">
        <f t="shared" si="88"/>
        <v>0</v>
      </c>
      <c r="G796" s="28">
        <f t="shared" si="89"/>
        <v>0.16666666666666666</v>
      </c>
      <c r="H796" s="29">
        <f t="shared" si="90"/>
        <v>6</v>
      </c>
      <c r="I796" s="39">
        <f>VLOOKUP(A796,stat,7,0)</f>
        <v>75.81</v>
      </c>
      <c r="J796" s="39">
        <f>VLOOKUP(A796,stat,8,0)</f>
        <v>88.54</v>
      </c>
      <c r="K796" s="39">
        <f t="shared" si="91"/>
        <v>4.5486000000000004</v>
      </c>
      <c r="L796" s="39">
        <f t="shared" si="92"/>
        <v>4.027330440000001</v>
      </c>
      <c r="M796" s="40">
        <f t="shared" si="93"/>
        <v>4.027330440000001</v>
      </c>
    </row>
    <row r="797" spans="1:13" s="30" customFormat="1" ht="16.5" customHeight="1" x14ac:dyDescent="0.2">
      <c r="A797" s="21" t="s">
        <v>304</v>
      </c>
      <c r="B797" s="21" t="s">
        <v>510</v>
      </c>
      <c r="C797" s="21" t="s">
        <v>511</v>
      </c>
      <c r="D797" s="20">
        <v>64</v>
      </c>
      <c r="E797" s="27">
        <f t="shared" si="87"/>
        <v>7</v>
      </c>
      <c r="F797" s="27">
        <f t="shared" si="88"/>
        <v>2</v>
      </c>
      <c r="G797" s="28">
        <f t="shared" si="89"/>
        <v>0.109375</v>
      </c>
      <c r="H797" s="29">
        <f t="shared" si="90"/>
        <v>9.1428571428571423</v>
      </c>
      <c r="I797" s="39">
        <f>VLOOKUP(A797,stat,7,0)</f>
        <v>74.86</v>
      </c>
      <c r="J797" s="39">
        <f>VLOOKUP(A797,stat,8,0)</f>
        <v>87.63</v>
      </c>
      <c r="K797" s="39">
        <f t="shared" si="91"/>
        <v>47.910400000000003</v>
      </c>
      <c r="L797" s="39">
        <f t="shared" si="92"/>
        <v>41.983883519999999</v>
      </c>
      <c r="M797" s="40">
        <f t="shared" si="93"/>
        <v>5.9976976457142852</v>
      </c>
    </row>
    <row r="798" spans="1:13" s="30" customFormat="1" ht="16.5" customHeight="1" x14ac:dyDescent="0.2">
      <c r="A798" s="21" t="s">
        <v>289</v>
      </c>
      <c r="B798" s="21" t="s">
        <v>510</v>
      </c>
      <c r="C798" s="21" t="s">
        <v>511</v>
      </c>
      <c r="D798" s="20">
        <v>10</v>
      </c>
      <c r="E798" s="27">
        <f t="shared" si="87"/>
        <v>1</v>
      </c>
      <c r="F798" s="27">
        <f t="shared" si="88"/>
        <v>0</v>
      </c>
      <c r="G798" s="28">
        <f t="shared" si="89"/>
        <v>0.1</v>
      </c>
      <c r="H798" s="29">
        <f t="shared" si="90"/>
        <v>10</v>
      </c>
      <c r="I798" s="39">
        <f>VLOOKUP(A798,stat,7,0)</f>
        <v>77.510000000000005</v>
      </c>
      <c r="J798" s="39">
        <f>VLOOKUP(A798,stat,8,0)</f>
        <v>90.73</v>
      </c>
      <c r="K798" s="39">
        <f t="shared" si="91"/>
        <v>7.7510000000000003</v>
      </c>
      <c r="L798" s="39">
        <f t="shared" si="92"/>
        <v>7.0324823000000007</v>
      </c>
      <c r="M798" s="40">
        <f t="shared" si="93"/>
        <v>7.0324823000000007</v>
      </c>
    </row>
    <row r="799" spans="1:13" s="30" customFormat="1" ht="16.5" customHeight="1" x14ac:dyDescent="0.2">
      <c r="A799" s="21" t="s">
        <v>299</v>
      </c>
      <c r="B799" s="21" t="s">
        <v>510</v>
      </c>
      <c r="C799" s="21" t="s">
        <v>511</v>
      </c>
      <c r="D799" s="20">
        <v>142</v>
      </c>
      <c r="E799" s="27">
        <f t="shared" si="87"/>
        <v>12</v>
      </c>
      <c r="F799" s="27">
        <f t="shared" si="88"/>
        <v>3</v>
      </c>
      <c r="G799" s="28">
        <f t="shared" si="89"/>
        <v>8.4507042253521125E-2</v>
      </c>
      <c r="H799" s="29">
        <f t="shared" si="90"/>
        <v>11.833333333333334</v>
      </c>
      <c r="I799" s="39">
        <f>VLOOKUP(A799,stat,7,0)</f>
        <v>73.62</v>
      </c>
      <c r="J799" s="39">
        <f>VLOOKUP(A799,stat,8,0)</f>
        <v>84.5</v>
      </c>
      <c r="K799" s="39">
        <f t="shared" si="91"/>
        <v>104.54040000000001</v>
      </c>
      <c r="L799" s="39">
        <f t="shared" si="92"/>
        <v>88.336638000000008</v>
      </c>
      <c r="M799" s="40">
        <f t="shared" si="93"/>
        <v>7.3613865000000009</v>
      </c>
    </row>
    <row r="800" spans="1:13" s="30" customFormat="1" ht="16.5" customHeight="1" x14ac:dyDescent="0.2">
      <c r="A800" s="21" t="s">
        <v>301</v>
      </c>
      <c r="B800" s="21" t="s">
        <v>510</v>
      </c>
      <c r="C800" s="21" t="s">
        <v>511</v>
      </c>
      <c r="D800" s="20">
        <v>101</v>
      </c>
      <c r="E800" s="27">
        <f t="shared" si="87"/>
        <v>8</v>
      </c>
      <c r="F800" s="27">
        <f t="shared" si="88"/>
        <v>2</v>
      </c>
      <c r="G800" s="28">
        <f t="shared" si="89"/>
        <v>7.9207920792079209E-2</v>
      </c>
      <c r="H800" s="29">
        <f t="shared" si="90"/>
        <v>12.625</v>
      </c>
      <c r="I800" s="39">
        <f>VLOOKUP(A800,stat,7,0)</f>
        <v>71.510000000000005</v>
      </c>
      <c r="J800" s="39">
        <f>VLOOKUP(A800,stat,8,0)</f>
        <v>86.38</v>
      </c>
      <c r="K800" s="39">
        <f t="shared" si="91"/>
        <v>72.225099999999998</v>
      </c>
      <c r="L800" s="39">
        <f t="shared" si="92"/>
        <v>62.388041379999997</v>
      </c>
      <c r="M800" s="40">
        <f t="shared" si="93"/>
        <v>7.7985051724999996</v>
      </c>
    </row>
    <row r="801" spans="1:13" s="30" customFormat="1" ht="16.5" customHeight="1" x14ac:dyDescent="0.2">
      <c r="A801" s="21" t="s">
        <v>293</v>
      </c>
      <c r="B801" s="21" t="s">
        <v>510</v>
      </c>
      <c r="C801" s="21" t="s">
        <v>511</v>
      </c>
      <c r="D801" s="20">
        <v>46</v>
      </c>
      <c r="E801" s="27">
        <f t="shared" si="87"/>
        <v>3</v>
      </c>
      <c r="F801" s="27">
        <f t="shared" si="88"/>
        <v>0</v>
      </c>
      <c r="G801" s="28">
        <f t="shared" si="89"/>
        <v>6.5217391304347824E-2</v>
      </c>
      <c r="H801" s="29">
        <f t="shared" si="90"/>
        <v>15.333333333333334</v>
      </c>
      <c r="I801" s="39">
        <f>VLOOKUP(A801,stat,7,0)</f>
        <v>76.239999999999995</v>
      </c>
      <c r="J801" s="39">
        <f>VLOOKUP(A801,stat,8,0)</f>
        <v>87.31</v>
      </c>
      <c r="K801" s="39">
        <f t="shared" si="91"/>
        <v>35.070399999999999</v>
      </c>
      <c r="L801" s="39">
        <f t="shared" si="92"/>
        <v>30.61996624</v>
      </c>
      <c r="M801" s="40">
        <f t="shared" si="93"/>
        <v>10.206655413333333</v>
      </c>
    </row>
    <row r="802" spans="1:13" s="30" customFormat="1" ht="16.5" customHeight="1" x14ac:dyDescent="0.2">
      <c r="A802" s="21" t="s">
        <v>437</v>
      </c>
      <c r="B802" s="21" t="s">
        <v>510</v>
      </c>
      <c r="C802" s="21" t="s">
        <v>511</v>
      </c>
      <c r="D802" s="20">
        <v>17</v>
      </c>
      <c r="E802" s="27">
        <f t="shared" si="87"/>
        <v>1</v>
      </c>
      <c r="F802" s="27">
        <f t="shared" si="88"/>
        <v>0</v>
      </c>
      <c r="G802" s="28">
        <f t="shared" si="89"/>
        <v>5.8823529411764705E-2</v>
      </c>
      <c r="H802" s="29">
        <f t="shared" si="90"/>
        <v>17</v>
      </c>
      <c r="I802" s="39">
        <f>VLOOKUP(A802,stat,7,0)</f>
        <v>74.67</v>
      </c>
      <c r="J802" s="39">
        <f>VLOOKUP(A802,stat,8,0)</f>
        <v>90.01</v>
      </c>
      <c r="K802" s="39">
        <f t="shared" si="91"/>
        <v>12.693900000000001</v>
      </c>
      <c r="L802" s="39">
        <f t="shared" si="92"/>
        <v>11.425779390000002</v>
      </c>
      <c r="M802" s="40">
        <f t="shared" si="93"/>
        <v>11.425779390000002</v>
      </c>
    </row>
    <row r="803" spans="1:13" s="30" customFormat="1" ht="16.5" customHeight="1" x14ac:dyDescent="0.2">
      <c r="A803" s="21" t="s">
        <v>291</v>
      </c>
      <c r="B803" s="21" t="s">
        <v>510</v>
      </c>
      <c r="C803" s="21" t="s">
        <v>511</v>
      </c>
      <c r="D803" s="20">
        <v>23</v>
      </c>
      <c r="E803" s="27">
        <f t="shared" si="87"/>
        <v>1</v>
      </c>
      <c r="F803" s="27">
        <f t="shared" si="88"/>
        <v>0</v>
      </c>
      <c r="G803" s="28">
        <f t="shared" si="89"/>
        <v>4.3478260869565216E-2</v>
      </c>
      <c r="H803" s="29">
        <f t="shared" si="90"/>
        <v>23</v>
      </c>
      <c r="I803" s="39">
        <f>VLOOKUP(A803,stat,7,0)</f>
        <v>72.900000000000006</v>
      </c>
      <c r="J803" s="39">
        <f>VLOOKUP(A803,stat,8,0)</f>
        <v>84.28</v>
      </c>
      <c r="K803" s="39">
        <f t="shared" si="91"/>
        <v>16.766999999999999</v>
      </c>
      <c r="L803" s="39">
        <f t="shared" si="92"/>
        <v>14.131227599999999</v>
      </c>
      <c r="M803" s="40">
        <f t="shared" si="93"/>
        <v>14.131227599999999</v>
      </c>
    </row>
    <row r="804" spans="1:13" s="30" customFormat="1" ht="16.5" customHeight="1" x14ac:dyDescent="0.2">
      <c r="A804" s="21" t="s">
        <v>295</v>
      </c>
      <c r="B804" s="21" t="s">
        <v>510</v>
      </c>
      <c r="C804" s="21" t="s">
        <v>511</v>
      </c>
      <c r="D804" s="20">
        <v>49</v>
      </c>
      <c r="E804" s="27">
        <f t="shared" si="87"/>
        <v>2</v>
      </c>
      <c r="F804" s="27">
        <f t="shared" si="88"/>
        <v>0</v>
      </c>
      <c r="G804" s="28">
        <f t="shared" si="89"/>
        <v>4.0816326530612242E-2</v>
      </c>
      <c r="H804" s="29">
        <f t="shared" si="90"/>
        <v>24.500000000000004</v>
      </c>
      <c r="I804" s="39">
        <f>VLOOKUP(A804,stat,7,0)</f>
        <v>74.63</v>
      </c>
      <c r="J804" s="39">
        <f>VLOOKUP(A804,stat,8,0)</f>
        <v>85.63</v>
      </c>
      <c r="K804" s="39">
        <f t="shared" si="91"/>
        <v>36.5687</v>
      </c>
      <c r="L804" s="39">
        <f t="shared" si="92"/>
        <v>31.313777809999998</v>
      </c>
      <c r="M804" s="40">
        <f t="shared" si="93"/>
        <v>15.656888904999999</v>
      </c>
    </row>
    <row r="805" spans="1:13" s="30" customFormat="1" ht="16.5" customHeight="1" x14ac:dyDescent="0.2">
      <c r="A805" s="21" t="s">
        <v>298</v>
      </c>
      <c r="B805" s="21" t="s">
        <v>510</v>
      </c>
      <c r="C805" s="21" t="s">
        <v>511</v>
      </c>
      <c r="D805" s="20">
        <v>28</v>
      </c>
      <c r="E805" s="27">
        <f t="shared" si="87"/>
        <v>1</v>
      </c>
      <c r="F805" s="27">
        <f t="shared" si="88"/>
        <v>0</v>
      </c>
      <c r="G805" s="28">
        <f t="shared" si="89"/>
        <v>3.5714285714285712E-2</v>
      </c>
      <c r="H805" s="29">
        <f t="shared" si="90"/>
        <v>28</v>
      </c>
      <c r="I805" s="39">
        <f>VLOOKUP(A805,stat,7,0)</f>
        <v>80.08</v>
      </c>
      <c r="J805" s="39">
        <f>VLOOKUP(A805,stat,8,0)</f>
        <v>88.56</v>
      </c>
      <c r="K805" s="39">
        <f t="shared" si="91"/>
        <v>22.422399999999996</v>
      </c>
      <c r="L805" s="39">
        <f t="shared" si="92"/>
        <v>19.857277439999997</v>
      </c>
      <c r="M805" s="40">
        <f t="shared" si="93"/>
        <v>19.857277439999997</v>
      </c>
    </row>
    <row r="806" spans="1:13" s="30" customFormat="1" ht="16.5" customHeight="1" x14ac:dyDescent="0.2">
      <c r="A806" s="21" t="s">
        <v>297</v>
      </c>
      <c r="B806" s="21" t="s">
        <v>512</v>
      </c>
      <c r="C806" s="21" t="s">
        <v>513</v>
      </c>
      <c r="D806" s="20">
        <v>10</v>
      </c>
      <c r="E806" s="27">
        <f t="shared" si="87"/>
        <v>1</v>
      </c>
      <c r="F806" s="27">
        <f t="shared" si="88"/>
        <v>0</v>
      </c>
      <c r="G806" s="28">
        <f t="shared" si="89"/>
        <v>0.1</v>
      </c>
      <c r="H806" s="29">
        <f t="shared" si="90"/>
        <v>10</v>
      </c>
      <c r="I806" s="39">
        <f>VLOOKUP(A806,stat,7,0)</f>
        <v>76.03</v>
      </c>
      <c r="J806" s="39">
        <f>VLOOKUP(A806,stat,8,0)</f>
        <v>85.8</v>
      </c>
      <c r="K806" s="39">
        <f t="shared" si="91"/>
        <v>7.6029999999999998</v>
      </c>
      <c r="L806" s="39">
        <f t="shared" si="92"/>
        <v>6.5233740000000004</v>
      </c>
      <c r="M806" s="40">
        <f t="shared" si="93"/>
        <v>6.5233740000000004</v>
      </c>
    </row>
    <row r="807" spans="1:13" s="30" customFormat="1" ht="16.5" customHeight="1" x14ac:dyDescent="0.2">
      <c r="A807" s="21" t="s">
        <v>294</v>
      </c>
      <c r="B807" s="21" t="s">
        <v>512</v>
      </c>
      <c r="C807" s="21" t="s">
        <v>513</v>
      </c>
      <c r="D807" s="20">
        <v>48</v>
      </c>
      <c r="E807" s="27">
        <f t="shared" si="87"/>
        <v>2</v>
      </c>
      <c r="F807" s="27">
        <f t="shared" si="88"/>
        <v>0</v>
      </c>
      <c r="G807" s="28">
        <f t="shared" si="89"/>
        <v>4.1666666666666664E-2</v>
      </c>
      <c r="H807" s="29">
        <f t="shared" si="90"/>
        <v>24</v>
      </c>
      <c r="I807" s="39">
        <f>VLOOKUP(A807,stat,7,0)</f>
        <v>79.2</v>
      </c>
      <c r="J807" s="39">
        <f>VLOOKUP(A807,stat,8,0)</f>
        <v>90.3</v>
      </c>
      <c r="K807" s="39">
        <f t="shared" si="91"/>
        <v>38.016000000000005</v>
      </c>
      <c r="L807" s="39">
        <f t="shared" si="92"/>
        <v>34.328448000000002</v>
      </c>
      <c r="M807" s="40">
        <f t="shared" si="93"/>
        <v>17.164224000000001</v>
      </c>
    </row>
    <row r="808" spans="1:13" s="30" customFormat="1" ht="16.5" customHeight="1" x14ac:dyDescent="0.2">
      <c r="A808" s="21" t="s">
        <v>437</v>
      </c>
      <c r="B808" s="21" t="s">
        <v>512</v>
      </c>
      <c r="C808" s="21" t="s">
        <v>513</v>
      </c>
      <c r="D808" s="20">
        <v>559</v>
      </c>
      <c r="E808" s="27">
        <f t="shared" si="87"/>
        <v>11</v>
      </c>
      <c r="F808" s="27">
        <f t="shared" si="88"/>
        <v>3</v>
      </c>
      <c r="G808" s="28">
        <f t="shared" si="89"/>
        <v>1.9677996422182469E-2</v>
      </c>
      <c r="H808" s="29">
        <f t="shared" si="90"/>
        <v>50.81818181818182</v>
      </c>
      <c r="I808" s="39">
        <f>VLOOKUP(A808,stat,7,0)</f>
        <v>74.67</v>
      </c>
      <c r="J808" s="39">
        <f>VLOOKUP(A808,stat,8,0)</f>
        <v>90.01</v>
      </c>
      <c r="K808" s="39">
        <f t="shared" si="91"/>
        <v>417.40530000000001</v>
      </c>
      <c r="L808" s="39">
        <f t="shared" si="92"/>
        <v>375.70651053</v>
      </c>
      <c r="M808" s="40">
        <f t="shared" si="93"/>
        <v>34.155137320909091</v>
      </c>
    </row>
    <row r="809" spans="1:13" s="30" customFormat="1" ht="16.5" customHeight="1" x14ac:dyDescent="0.2">
      <c r="A809" s="21" t="s">
        <v>289</v>
      </c>
      <c r="B809" s="21" t="s">
        <v>512</v>
      </c>
      <c r="C809" s="21" t="s">
        <v>513</v>
      </c>
      <c r="D809" s="20">
        <v>107</v>
      </c>
      <c r="E809" s="27">
        <f t="shared" si="87"/>
        <v>2</v>
      </c>
      <c r="F809" s="27">
        <f t="shared" si="88"/>
        <v>0</v>
      </c>
      <c r="G809" s="28">
        <f t="shared" si="89"/>
        <v>1.8691588785046728E-2</v>
      </c>
      <c r="H809" s="29">
        <f t="shared" si="90"/>
        <v>53.500000000000007</v>
      </c>
      <c r="I809" s="39">
        <f>VLOOKUP(A809,stat,7,0)</f>
        <v>77.510000000000005</v>
      </c>
      <c r="J809" s="39">
        <f>VLOOKUP(A809,stat,8,0)</f>
        <v>90.73</v>
      </c>
      <c r="K809" s="39">
        <f t="shared" si="91"/>
        <v>82.935699999999997</v>
      </c>
      <c r="L809" s="39">
        <f t="shared" si="92"/>
        <v>75.247560609999994</v>
      </c>
      <c r="M809" s="40">
        <f t="shared" si="93"/>
        <v>37.623780304999997</v>
      </c>
    </row>
    <row r="810" spans="1:13" s="30" customFormat="1" ht="16.5" customHeight="1" x14ac:dyDescent="0.2">
      <c r="A810" s="21" t="s">
        <v>292</v>
      </c>
      <c r="B810" s="21" t="s">
        <v>512</v>
      </c>
      <c r="C810" s="21" t="s">
        <v>513</v>
      </c>
      <c r="D810" s="20">
        <v>604</v>
      </c>
      <c r="E810" s="27">
        <f t="shared" si="87"/>
        <v>11</v>
      </c>
      <c r="F810" s="27">
        <f t="shared" si="88"/>
        <v>3</v>
      </c>
      <c r="G810" s="28">
        <f t="shared" si="89"/>
        <v>1.8211920529801324E-2</v>
      </c>
      <c r="H810" s="29">
        <f t="shared" si="90"/>
        <v>54.909090909090914</v>
      </c>
      <c r="I810" s="39">
        <f>VLOOKUP(A810,stat,7,0)</f>
        <v>75.459999999999994</v>
      </c>
      <c r="J810" s="39">
        <f>VLOOKUP(A810,stat,8,0)</f>
        <v>84.32</v>
      </c>
      <c r="K810" s="39">
        <f t="shared" si="91"/>
        <v>455.77839999999998</v>
      </c>
      <c r="L810" s="39">
        <f t="shared" si="92"/>
        <v>384.31234687999995</v>
      </c>
      <c r="M810" s="40">
        <f t="shared" si="93"/>
        <v>34.937486079999992</v>
      </c>
    </row>
    <row r="811" spans="1:13" s="30" customFormat="1" ht="16.5" customHeight="1" x14ac:dyDescent="0.2">
      <c r="A811" s="21" t="s">
        <v>300</v>
      </c>
      <c r="B811" s="21" t="s">
        <v>512</v>
      </c>
      <c r="C811" s="21" t="s">
        <v>513</v>
      </c>
      <c r="D811" s="20">
        <v>64</v>
      </c>
      <c r="E811" s="27">
        <f t="shared" si="87"/>
        <v>1</v>
      </c>
      <c r="F811" s="27">
        <f t="shared" si="88"/>
        <v>0</v>
      </c>
      <c r="G811" s="28">
        <f t="shared" si="89"/>
        <v>1.5625E-2</v>
      </c>
      <c r="H811" s="29">
        <f t="shared" si="90"/>
        <v>64</v>
      </c>
      <c r="I811" s="39">
        <f>VLOOKUP(A811,stat,7,0)</f>
        <v>75.81</v>
      </c>
      <c r="J811" s="39">
        <f>VLOOKUP(A811,stat,8,0)</f>
        <v>88.54</v>
      </c>
      <c r="K811" s="39">
        <f t="shared" si="91"/>
        <v>48.5184</v>
      </c>
      <c r="L811" s="39">
        <f t="shared" si="92"/>
        <v>42.958191360000001</v>
      </c>
      <c r="M811" s="40">
        <f t="shared" si="93"/>
        <v>42.958191360000001</v>
      </c>
    </row>
    <row r="812" spans="1:13" ht="16.5" customHeight="1" x14ac:dyDescent="0.2">
      <c r="A812" s="21" t="s">
        <v>299</v>
      </c>
      <c r="B812" s="21" t="s">
        <v>512</v>
      </c>
      <c r="C812" s="21" t="s">
        <v>513</v>
      </c>
      <c r="D812" s="20">
        <v>129</v>
      </c>
      <c r="E812" s="27">
        <f t="shared" si="87"/>
        <v>2</v>
      </c>
      <c r="F812" s="27">
        <f t="shared" si="88"/>
        <v>0</v>
      </c>
      <c r="G812" s="28">
        <f t="shared" si="89"/>
        <v>1.5503875968992248E-2</v>
      </c>
      <c r="H812" s="29">
        <f t="shared" si="90"/>
        <v>64.5</v>
      </c>
      <c r="I812" s="39">
        <f>VLOOKUP(A812,stat,7,0)</f>
        <v>73.62</v>
      </c>
      <c r="J812" s="39">
        <f>VLOOKUP(A812,stat,8,0)</f>
        <v>84.5</v>
      </c>
      <c r="K812" s="39">
        <f t="shared" si="91"/>
        <v>94.969800000000021</v>
      </c>
      <c r="L812" s="39">
        <f t="shared" si="92"/>
        <v>80.249481000000017</v>
      </c>
      <c r="M812" s="40">
        <f t="shared" si="93"/>
        <v>40.124740500000009</v>
      </c>
    </row>
    <row r="813" spans="1:13" s="30" customFormat="1" ht="16.5" customHeight="1" x14ac:dyDescent="0.2">
      <c r="A813" s="21" t="s">
        <v>298</v>
      </c>
      <c r="B813" s="21" t="s">
        <v>512</v>
      </c>
      <c r="C813" s="21" t="s">
        <v>513</v>
      </c>
      <c r="D813" s="20">
        <v>210</v>
      </c>
      <c r="E813" s="27">
        <f t="shared" si="87"/>
        <v>3</v>
      </c>
      <c r="F813" s="27">
        <f t="shared" si="88"/>
        <v>0</v>
      </c>
      <c r="G813" s="28">
        <f t="shared" si="89"/>
        <v>1.4285714285714285E-2</v>
      </c>
      <c r="H813" s="29">
        <f t="shared" si="90"/>
        <v>70</v>
      </c>
      <c r="I813" s="39">
        <f>VLOOKUP(A813,stat,7,0)</f>
        <v>80.08</v>
      </c>
      <c r="J813" s="39">
        <f>VLOOKUP(A813,stat,8,0)</f>
        <v>88.56</v>
      </c>
      <c r="K813" s="39">
        <f t="shared" si="91"/>
        <v>168.16800000000001</v>
      </c>
      <c r="L813" s="39">
        <f t="shared" si="92"/>
        <v>148.9295808</v>
      </c>
      <c r="M813" s="40">
        <f t="shared" si="93"/>
        <v>49.643193599999996</v>
      </c>
    </row>
    <row r="814" spans="1:13" s="30" customFormat="1" ht="16.5" customHeight="1" x14ac:dyDescent="0.2">
      <c r="A814" s="21" t="s">
        <v>291</v>
      </c>
      <c r="B814" s="21" t="s">
        <v>512</v>
      </c>
      <c r="C814" s="21" t="s">
        <v>513</v>
      </c>
      <c r="D814" s="20">
        <v>71</v>
      </c>
      <c r="E814" s="27">
        <f t="shared" si="87"/>
        <v>1</v>
      </c>
      <c r="F814" s="27">
        <f t="shared" si="88"/>
        <v>0</v>
      </c>
      <c r="G814" s="28">
        <f t="shared" si="89"/>
        <v>1.4084507042253521E-2</v>
      </c>
      <c r="H814" s="29">
        <f t="shared" si="90"/>
        <v>71</v>
      </c>
      <c r="I814" s="39">
        <f>VLOOKUP(A814,stat,7,0)</f>
        <v>72.900000000000006</v>
      </c>
      <c r="J814" s="39">
        <f>VLOOKUP(A814,stat,8,0)</f>
        <v>84.28</v>
      </c>
      <c r="K814" s="39">
        <f t="shared" si="91"/>
        <v>51.759000000000007</v>
      </c>
      <c r="L814" s="39">
        <f t="shared" si="92"/>
        <v>43.622485200000007</v>
      </c>
      <c r="M814" s="40">
        <f t="shared" si="93"/>
        <v>43.622485200000007</v>
      </c>
    </row>
    <row r="815" spans="1:13" s="30" customFormat="1" ht="16.5" customHeight="1" x14ac:dyDescent="0.2">
      <c r="A815" s="21" t="s">
        <v>296</v>
      </c>
      <c r="B815" s="21" t="s">
        <v>512</v>
      </c>
      <c r="C815" s="21" t="s">
        <v>513</v>
      </c>
      <c r="D815" s="20">
        <v>100</v>
      </c>
      <c r="E815" s="27">
        <f t="shared" si="87"/>
        <v>1</v>
      </c>
      <c r="F815" s="27">
        <f t="shared" si="88"/>
        <v>0</v>
      </c>
      <c r="G815" s="28">
        <f t="shared" si="89"/>
        <v>0.01</v>
      </c>
      <c r="H815" s="29">
        <f t="shared" si="90"/>
        <v>100</v>
      </c>
      <c r="I815" s="39">
        <f>VLOOKUP(A815,stat,7,0)</f>
        <v>77.260000000000005</v>
      </c>
      <c r="J815" s="39">
        <f>VLOOKUP(A815,stat,8,0)</f>
        <v>92.19</v>
      </c>
      <c r="K815" s="39">
        <f t="shared" si="91"/>
        <v>77.260000000000005</v>
      </c>
      <c r="L815" s="39">
        <f t="shared" si="92"/>
        <v>71.225994</v>
      </c>
      <c r="M815" s="40">
        <f t="shared" si="93"/>
        <v>71.225994</v>
      </c>
    </row>
    <row r="816" spans="1:13" s="30" customFormat="1" ht="16.5" customHeight="1" x14ac:dyDescent="0.2">
      <c r="A816" s="21" t="s">
        <v>301</v>
      </c>
      <c r="B816" s="21" t="s">
        <v>512</v>
      </c>
      <c r="C816" s="21" t="s">
        <v>513</v>
      </c>
      <c r="D816" s="20">
        <v>316</v>
      </c>
      <c r="E816" s="27">
        <f t="shared" si="87"/>
        <v>3</v>
      </c>
      <c r="F816" s="27">
        <f t="shared" si="88"/>
        <v>0</v>
      </c>
      <c r="G816" s="28">
        <f t="shared" si="89"/>
        <v>9.4936708860759497E-3</v>
      </c>
      <c r="H816" s="29">
        <f t="shared" si="90"/>
        <v>105.33333333333333</v>
      </c>
      <c r="I816" s="39">
        <f>VLOOKUP(A816,stat,7,0)</f>
        <v>71.510000000000005</v>
      </c>
      <c r="J816" s="39">
        <f>VLOOKUP(A816,stat,8,0)</f>
        <v>86.38</v>
      </c>
      <c r="K816" s="39">
        <f t="shared" si="91"/>
        <v>225.9716</v>
      </c>
      <c r="L816" s="39">
        <f t="shared" si="92"/>
        <v>195.19426808</v>
      </c>
      <c r="M816" s="40">
        <f t="shared" si="93"/>
        <v>65.064756026666672</v>
      </c>
    </row>
    <row r="817" spans="1:13" s="30" customFormat="1" ht="16.5" customHeight="1" x14ac:dyDescent="0.2">
      <c r="A817" s="21" t="s">
        <v>304</v>
      </c>
      <c r="B817" s="21" t="s">
        <v>512</v>
      </c>
      <c r="C817" s="21" t="s">
        <v>513</v>
      </c>
      <c r="D817" s="20">
        <v>235</v>
      </c>
      <c r="E817" s="27">
        <f t="shared" si="87"/>
        <v>2</v>
      </c>
      <c r="F817" s="27">
        <f t="shared" si="88"/>
        <v>0</v>
      </c>
      <c r="G817" s="28">
        <f t="shared" si="89"/>
        <v>8.5106382978723406E-3</v>
      </c>
      <c r="H817" s="29">
        <f t="shared" si="90"/>
        <v>117.5</v>
      </c>
      <c r="I817" s="39">
        <f>VLOOKUP(A817,stat,7,0)</f>
        <v>74.86</v>
      </c>
      <c r="J817" s="39">
        <f>VLOOKUP(A817,stat,8,0)</f>
        <v>87.63</v>
      </c>
      <c r="K817" s="39">
        <f t="shared" si="91"/>
        <v>175.92099999999999</v>
      </c>
      <c r="L817" s="39">
        <f t="shared" si="92"/>
        <v>154.15957229999998</v>
      </c>
      <c r="M817" s="40">
        <f t="shared" si="93"/>
        <v>77.07978614999999</v>
      </c>
    </row>
    <row r="818" spans="1:13" s="30" customFormat="1" ht="16.5" customHeight="1" x14ac:dyDescent="0.2">
      <c r="A818" s="21" t="s">
        <v>293</v>
      </c>
      <c r="B818" s="21" t="s">
        <v>512</v>
      </c>
      <c r="C818" s="21" t="s">
        <v>513</v>
      </c>
      <c r="D818" s="20">
        <v>408</v>
      </c>
      <c r="E818" s="27">
        <f t="shared" si="87"/>
        <v>3</v>
      </c>
      <c r="F818" s="27">
        <f t="shared" si="88"/>
        <v>0</v>
      </c>
      <c r="G818" s="28">
        <f t="shared" si="89"/>
        <v>7.3529411764705881E-3</v>
      </c>
      <c r="H818" s="29">
        <f t="shared" si="90"/>
        <v>136</v>
      </c>
      <c r="I818" s="39">
        <f>VLOOKUP(A818,stat,7,0)</f>
        <v>76.239999999999995</v>
      </c>
      <c r="J818" s="39">
        <f>VLOOKUP(A818,stat,8,0)</f>
        <v>87.31</v>
      </c>
      <c r="K818" s="39">
        <f t="shared" si="91"/>
        <v>311.05919999999998</v>
      </c>
      <c r="L818" s="39">
        <f t="shared" si="92"/>
        <v>271.58578752</v>
      </c>
      <c r="M818" s="40">
        <f t="shared" si="93"/>
        <v>90.528595839999994</v>
      </c>
    </row>
    <row r="819" spans="1:13" s="30" customFormat="1" ht="16.5" customHeight="1" x14ac:dyDescent="0.2">
      <c r="A819" s="21" t="s">
        <v>302</v>
      </c>
      <c r="B819" s="21" t="s">
        <v>512</v>
      </c>
      <c r="C819" s="21" t="s">
        <v>513</v>
      </c>
      <c r="D819" s="20">
        <v>202</v>
      </c>
      <c r="E819" s="27">
        <f t="shared" si="87"/>
        <v>1</v>
      </c>
      <c r="F819" s="27">
        <f t="shared" si="88"/>
        <v>0</v>
      </c>
      <c r="G819" s="28">
        <f t="shared" si="89"/>
        <v>4.9504950495049506E-3</v>
      </c>
      <c r="H819" s="29">
        <f t="shared" si="90"/>
        <v>202</v>
      </c>
      <c r="I819" s="39">
        <f>VLOOKUP(A819,stat,7,0)</f>
        <v>74.540000000000006</v>
      </c>
      <c r="J819" s="39">
        <f>VLOOKUP(A819,stat,8,0)</f>
        <v>90.09</v>
      </c>
      <c r="K819" s="39">
        <f t="shared" si="91"/>
        <v>150.57080000000002</v>
      </c>
      <c r="L819" s="39">
        <f t="shared" si="92"/>
        <v>135.64923372000004</v>
      </c>
      <c r="M819" s="40">
        <f t="shared" si="93"/>
        <v>135.64923372000004</v>
      </c>
    </row>
    <row r="820" spans="1:13" s="30" customFormat="1" ht="16.5" customHeight="1" x14ac:dyDescent="0.2">
      <c r="A820" s="21" t="s">
        <v>298</v>
      </c>
      <c r="B820" s="21" t="s">
        <v>514</v>
      </c>
      <c r="C820" s="21" t="s">
        <v>515</v>
      </c>
      <c r="D820" s="20">
        <v>252</v>
      </c>
      <c r="E820" s="27">
        <f t="shared" si="87"/>
        <v>12</v>
      </c>
      <c r="F820" s="27">
        <f t="shared" si="88"/>
        <v>3</v>
      </c>
      <c r="G820" s="28">
        <f t="shared" si="89"/>
        <v>4.7619047619047616E-2</v>
      </c>
      <c r="H820" s="29">
        <f t="shared" si="90"/>
        <v>21</v>
      </c>
      <c r="I820" s="39">
        <f>VLOOKUP(A820,stat,7,0)</f>
        <v>80.08</v>
      </c>
      <c r="J820" s="39">
        <f>VLOOKUP(A820,stat,8,0)</f>
        <v>88.56</v>
      </c>
      <c r="K820" s="39">
        <f t="shared" si="91"/>
        <v>201.80160000000001</v>
      </c>
      <c r="L820" s="39">
        <f t="shared" si="92"/>
        <v>178.71549696000002</v>
      </c>
      <c r="M820" s="40">
        <f t="shared" si="93"/>
        <v>14.892958080000001</v>
      </c>
    </row>
    <row r="821" spans="1:13" s="30" customFormat="1" ht="16.5" customHeight="1" x14ac:dyDescent="0.2">
      <c r="A821" s="21" t="s">
        <v>297</v>
      </c>
      <c r="B821" s="21" t="s">
        <v>514</v>
      </c>
      <c r="C821" s="21" t="s">
        <v>515</v>
      </c>
      <c r="D821" s="20">
        <v>22</v>
      </c>
      <c r="E821" s="27">
        <f t="shared" si="87"/>
        <v>1</v>
      </c>
      <c r="F821" s="27">
        <f t="shared" si="88"/>
        <v>0</v>
      </c>
      <c r="G821" s="28">
        <f t="shared" si="89"/>
        <v>4.5454545454545456E-2</v>
      </c>
      <c r="H821" s="29">
        <f t="shared" si="90"/>
        <v>22</v>
      </c>
      <c r="I821" s="39">
        <f>VLOOKUP(A821,stat,7,0)</f>
        <v>76.03</v>
      </c>
      <c r="J821" s="39">
        <f>VLOOKUP(A821,stat,8,0)</f>
        <v>85.8</v>
      </c>
      <c r="K821" s="39">
        <f t="shared" si="91"/>
        <v>16.726600000000001</v>
      </c>
      <c r="L821" s="39">
        <f t="shared" si="92"/>
        <v>14.3514228</v>
      </c>
      <c r="M821" s="40">
        <f t="shared" si="93"/>
        <v>14.3514228</v>
      </c>
    </row>
    <row r="822" spans="1:13" s="30" customFormat="1" ht="16.5" customHeight="1" x14ac:dyDescent="0.2">
      <c r="A822" s="21" t="s">
        <v>438</v>
      </c>
      <c r="B822" s="21" t="s">
        <v>514</v>
      </c>
      <c r="C822" s="21" t="s">
        <v>515</v>
      </c>
      <c r="D822" s="20">
        <v>52</v>
      </c>
      <c r="E822" s="27">
        <f t="shared" si="87"/>
        <v>2</v>
      </c>
      <c r="F822" s="27">
        <f t="shared" si="88"/>
        <v>0</v>
      </c>
      <c r="G822" s="28">
        <f t="shared" si="89"/>
        <v>3.8461538461538464E-2</v>
      </c>
      <c r="H822" s="29">
        <f t="shared" si="90"/>
        <v>26</v>
      </c>
      <c r="I822" s="39">
        <f>VLOOKUP(A822,stat,7,0)</f>
        <v>80.31</v>
      </c>
      <c r="J822" s="39">
        <f>VLOOKUP(A822,stat,8,0)</f>
        <v>92.25</v>
      </c>
      <c r="K822" s="39">
        <f t="shared" si="91"/>
        <v>41.761200000000002</v>
      </c>
      <c r="L822" s="39">
        <f t="shared" si="92"/>
        <v>38.524707000000006</v>
      </c>
      <c r="M822" s="40">
        <f t="shared" si="93"/>
        <v>19.262353500000003</v>
      </c>
    </row>
    <row r="823" spans="1:13" s="30" customFormat="1" ht="16.5" customHeight="1" x14ac:dyDescent="0.2">
      <c r="A823" s="21" t="s">
        <v>289</v>
      </c>
      <c r="B823" s="21" t="s">
        <v>514</v>
      </c>
      <c r="C823" s="21" t="s">
        <v>515</v>
      </c>
      <c r="D823" s="20">
        <v>134</v>
      </c>
      <c r="E823" s="27">
        <f t="shared" si="87"/>
        <v>4</v>
      </c>
      <c r="F823" s="27">
        <f t="shared" si="88"/>
        <v>1</v>
      </c>
      <c r="G823" s="28">
        <f t="shared" si="89"/>
        <v>2.9850746268656716E-2</v>
      </c>
      <c r="H823" s="29">
        <f t="shared" si="90"/>
        <v>33.5</v>
      </c>
      <c r="I823" s="39">
        <f>VLOOKUP(A823,stat,7,0)</f>
        <v>77.510000000000005</v>
      </c>
      <c r="J823" s="39">
        <f>VLOOKUP(A823,stat,8,0)</f>
        <v>90.73</v>
      </c>
      <c r="K823" s="39">
        <f t="shared" si="91"/>
        <v>103.8634</v>
      </c>
      <c r="L823" s="39">
        <f t="shared" si="92"/>
        <v>94.235262820000003</v>
      </c>
      <c r="M823" s="40">
        <f t="shared" si="93"/>
        <v>23.558815705000001</v>
      </c>
    </row>
    <row r="824" spans="1:13" s="30" customFormat="1" ht="16.5" customHeight="1" x14ac:dyDescent="0.2">
      <c r="A824" s="21" t="s">
        <v>301</v>
      </c>
      <c r="B824" s="21" t="s">
        <v>514</v>
      </c>
      <c r="C824" s="21" t="s">
        <v>515</v>
      </c>
      <c r="D824" s="20">
        <v>375</v>
      </c>
      <c r="E824" s="27">
        <f t="shared" si="87"/>
        <v>7</v>
      </c>
      <c r="F824" s="27">
        <f t="shared" si="88"/>
        <v>2</v>
      </c>
      <c r="G824" s="28">
        <f t="shared" si="89"/>
        <v>1.8666666666666668E-2</v>
      </c>
      <c r="H824" s="29">
        <f t="shared" si="90"/>
        <v>53.571428571428569</v>
      </c>
      <c r="I824" s="39">
        <f>VLOOKUP(A824,stat,7,0)</f>
        <v>71.510000000000005</v>
      </c>
      <c r="J824" s="39">
        <f>VLOOKUP(A824,stat,8,0)</f>
        <v>86.38</v>
      </c>
      <c r="K824" s="39">
        <f t="shared" si="91"/>
        <v>268.16250000000002</v>
      </c>
      <c r="L824" s="39">
        <f t="shared" si="92"/>
        <v>231.6387675</v>
      </c>
      <c r="M824" s="40">
        <f t="shared" si="93"/>
        <v>33.091252500000003</v>
      </c>
    </row>
    <row r="825" spans="1:13" s="30" customFormat="1" ht="16.5" customHeight="1" x14ac:dyDescent="0.2">
      <c r="A825" s="21" t="s">
        <v>295</v>
      </c>
      <c r="B825" s="21" t="s">
        <v>514</v>
      </c>
      <c r="C825" s="21" t="s">
        <v>515</v>
      </c>
      <c r="D825" s="20">
        <v>344</v>
      </c>
      <c r="E825" s="27">
        <f t="shared" si="87"/>
        <v>6</v>
      </c>
      <c r="F825" s="27">
        <f t="shared" si="88"/>
        <v>1</v>
      </c>
      <c r="G825" s="28">
        <f t="shared" si="89"/>
        <v>1.7441860465116279E-2</v>
      </c>
      <c r="H825" s="29">
        <f t="shared" si="90"/>
        <v>57.333333333333336</v>
      </c>
      <c r="I825" s="39">
        <f>VLOOKUP(A825,stat,7,0)</f>
        <v>74.63</v>
      </c>
      <c r="J825" s="39">
        <f>VLOOKUP(A825,stat,8,0)</f>
        <v>85.63</v>
      </c>
      <c r="K825" s="39">
        <f t="shared" si="91"/>
        <v>256.72719999999998</v>
      </c>
      <c r="L825" s="39">
        <f t="shared" si="92"/>
        <v>219.83550135999997</v>
      </c>
      <c r="M825" s="40">
        <f t="shared" si="93"/>
        <v>36.639250226666661</v>
      </c>
    </row>
    <row r="826" spans="1:13" s="30" customFormat="1" ht="16.5" customHeight="1" x14ac:dyDescent="0.2">
      <c r="A826" s="21" t="s">
        <v>296</v>
      </c>
      <c r="B826" s="21" t="s">
        <v>514</v>
      </c>
      <c r="C826" s="21" t="s">
        <v>515</v>
      </c>
      <c r="D826" s="20">
        <v>93</v>
      </c>
      <c r="E826" s="27">
        <f t="shared" si="87"/>
        <v>1</v>
      </c>
      <c r="F826" s="27">
        <f t="shared" si="88"/>
        <v>0</v>
      </c>
      <c r="G826" s="28">
        <f t="shared" si="89"/>
        <v>1.0752688172043012E-2</v>
      </c>
      <c r="H826" s="29">
        <f t="shared" si="90"/>
        <v>92.999999999999986</v>
      </c>
      <c r="I826" s="39">
        <f>VLOOKUP(A826,stat,7,0)</f>
        <v>77.260000000000005</v>
      </c>
      <c r="J826" s="39">
        <f>VLOOKUP(A826,stat,8,0)</f>
        <v>92.19</v>
      </c>
      <c r="K826" s="39">
        <f t="shared" si="91"/>
        <v>71.851799999999997</v>
      </c>
      <c r="L826" s="39">
        <f t="shared" si="92"/>
        <v>66.240174419999988</v>
      </c>
      <c r="M826" s="40">
        <f t="shared" si="93"/>
        <v>66.240174419999988</v>
      </c>
    </row>
    <row r="827" spans="1:13" s="30" customFormat="1" ht="16.5" customHeight="1" x14ac:dyDescent="0.2">
      <c r="A827" s="21" t="s">
        <v>293</v>
      </c>
      <c r="B827" s="21" t="s">
        <v>514</v>
      </c>
      <c r="C827" s="21" t="s">
        <v>515</v>
      </c>
      <c r="D827" s="20">
        <v>466</v>
      </c>
      <c r="E827" s="27">
        <f t="shared" si="87"/>
        <v>5</v>
      </c>
      <c r="F827" s="27">
        <f t="shared" si="88"/>
        <v>1</v>
      </c>
      <c r="G827" s="28">
        <f t="shared" si="89"/>
        <v>1.0729613733905579E-2</v>
      </c>
      <c r="H827" s="29">
        <f t="shared" si="90"/>
        <v>93.2</v>
      </c>
      <c r="I827" s="39">
        <f>VLOOKUP(A827,stat,7,0)</f>
        <v>76.239999999999995</v>
      </c>
      <c r="J827" s="39">
        <f>VLOOKUP(A827,stat,8,0)</f>
        <v>87.31</v>
      </c>
      <c r="K827" s="39">
        <f t="shared" si="91"/>
        <v>355.27839999999998</v>
      </c>
      <c r="L827" s="39">
        <f t="shared" si="92"/>
        <v>310.19357103999999</v>
      </c>
      <c r="M827" s="40">
        <f t="shared" si="93"/>
        <v>62.038714208000002</v>
      </c>
    </row>
    <row r="828" spans="1:13" s="30" customFormat="1" ht="16.5" customHeight="1" x14ac:dyDescent="0.2">
      <c r="A828" s="21" t="s">
        <v>302</v>
      </c>
      <c r="B828" s="21" t="s">
        <v>514</v>
      </c>
      <c r="C828" s="21" t="s">
        <v>515</v>
      </c>
      <c r="D828" s="20">
        <v>179</v>
      </c>
      <c r="E828" s="27">
        <f t="shared" si="87"/>
        <v>1</v>
      </c>
      <c r="F828" s="27">
        <f t="shared" si="88"/>
        <v>0</v>
      </c>
      <c r="G828" s="28">
        <f t="shared" si="89"/>
        <v>5.5865921787709499E-3</v>
      </c>
      <c r="H828" s="29">
        <f t="shared" si="90"/>
        <v>179</v>
      </c>
      <c r="I828" s="39">
        <f>VLOOKUP(A828,stat,7,0)</f>
        <v>74.540000000000006</v>
      </c>
      <c r="J828" s="39">
        <f>VLOOKUP(A828,stat,8,0)</f>
        <v>90.09</v>
      </c>
      <c r="K828" s="39">
        <f t="shared" si="91"/>
        <v>133.42660000000001</v>
      </c>
      <c r="L828" s="39">
        <f t="shared" si="92"/>
        <v>120.20402394000001</v>
      </c>
      <c r="M828" s="40">
        <f t="shared" si="93"/>
        <v>120.20402394000001</v>
      </c>
    </row>
    <row r="829" spans="1:13" s="30" customFormat="1" ht="16.5" customHeight="1" x14ac:dyDescent="0.2">
      <c r="A829" s="21" t="s">
        <v>304</v>
      </c>
      <c r="B829" s="21" t="s">
        <v>514</v>
      </c>
      <c r="C829" s="21" t="s">
        <v>515</v>
      </c>
      <c r="D829" s="20">
        <v>183</v>
      </c>
      <c r="E829" s="27">
        <f t="shared" si="87"/>
        <v>1</v>
      </c>
      <c r="F829" s="27">
        <f t="shared" si="88"/>
        <v>0</v>
      </c>
      <c r="G829" s="28">
        <f t="shared" si="89"/>
        <v>5.4644808743169399E-3</v>
      </c>
      <c r="H829" s="29">
        <f t="shared" si="90"/>
        <v>183</v>
      </c>
      <c r="I829" s="39">
        <f>VLOOKUP(A829,stat,7,0)</f>
        <v>74.86</v>
      </c>
      <c r="J829" s="39">
        <f>VLOOKUP(A829,stat,8,0)</f>
        <v>87.63</v>
      </c>
      <c r="K829" s="39">
        <f t="shared" si="91"/>
        <v>136.99379999999999</v>
      </c>
      <c r="L829" s="39">
        <f t="shared" si="92"/>
        <v>120.04766693999998</v>
      </c>
      <c r="M829" s="40">
        <f t="shared" si="93"/>
        <v>120.04766693999998</v>
      </c>
    </row>
    <row r="830" spans="1:13" s="30" customFormat="1" ht="16.5" customHeight="1" x14ac:dyDescent="0.2">
      <c r="A830" s="21" t="s">
        <v>437</v>
      </c>
      <c r="B830" s="21" t="s">
        <v>514</v>
      </c>
      <c r="C830" s="21" t="s">
        <v>515</v>
      </c>
      <c r="D830" s="20">
        <v>252</v>
      </c>
      <c r="E830" s="27">
        <f t="shared" si="87"/>
        <v>1</v>
      </c>
      <c r="F830" s="27">
        <f t="shared" si="88"/>
        <v>0</v>
      </c>
      <c r="G830" s="28">
        <f t="shared" si="89"/>
        <v>3.968253968253968E-3</v>
      </c>
      <c r="H830" s="29">
        <f t="shared" si="90"/>
        <v>252</v>
      </c>
      <c r="I830" s="39">
        <f>VLOOKUP(A830,stat,7,0)</f>
        <v>74.67</v>
      </c>
      <c r="J830" s="39">
        <f>VLOOKUP(A830,stat,8,0)</f>
        <v>90.01</v>
      </c>
      <c r="K830" s="39">
        <f t="shared" si="91"/>
        <v>188.16839999999999</v>
      </c>
      <c r="L830" s="39">
        <f t="shared" si="92"/>
        <v>169.37037683999998</v>
      </c>
      <c r="M830" s="40">
        <f t="shared" si="93"/>
        <v>169.37037683999998</v>
      </c>
    </row>
    <row r="831" spans="1:13" s="30" customFormat="1" ht="16.5" customHeight="1" x14ac:dyDescent="0.2">
      <c r="A831" s="21" t="s">
        <v>292</v>
      </c>
      <c r="B831" s="21" t="s">
        <v>514</v>
      </c>
      <c r="C831" s="21" t="s">
        <v>515</v>
      </c>
      <c r="D831" s="20">
        <v>344</v>
      </c>
      <c r="E831" s="27">
        <f t="shared" si="87"/>
        <v>1</v>
      </c>
      <c r="F831" s="27">
        <f t="shared" si="88"/>
        <v>0</v>
      </c>
      <c r="G831" s="28">
        <f t="shared" si="89"/>
        <v>2.9069767441860465E-3</v>
      </c>
      <c r="H831" s="29">
        <f t="shared" si="90"/>
        <v>344</v>
      </c>
      <c r="I831" s="39">
        <f>VLOOKUP(A831,stat,7,0)</f>
        <v>75.459999999999994</v>
      </c>
      <c r="J831" s="39">
        <f>VLOOKUP(A831,stat,8,0)</f>
        <v>84.32</v>
      </c>
      <c r="K831" s="39">
        <f t="shared" si="91"/>
        <v>259.58240000000001</v>
      </c>
      <c r="L831" s="39">
        <f t="shared" si="92"/>
        <v>218.87987967999999</v>
      </c>
      <c r="M831" s="40">
        <f t="shared" si="93"/>
        <v>218.87987967999999</v>
      </c>
    </row>
    <row r="832" spans="1:13" s="30" customFormat="1" ht="16.5" customHeight="1" x14ac:dyDescent="0.2">
      <c r="A832" s="21" t="s">
        <v>303</v>
      </c>
      <c r="B832" s="21" t="s">
        <v>516</v>
      </c>
      <c r="C832" s="21" t="s">
        <v>517</v>
      </c>
      <c r="D832" s="20">
        <v>6</v>
      </c>
      <c r="E832" s="27">
        <f t="shared" si="87"/>
        <v>2</v>
      </c>
      <c r="F832" s="27">
        <f t="shared" si="88"/>
        <v>0</v>
      </c>
      <c r="G832" s="28">
        <f t="shared" si="89"/>
        <v>0.33333333333333331</v>
      </c>
      <c r="H832" s="29">
        <f t="shared" si="90"/>
        <v>3</v>
      </c>
      <c r="I832" s="39">
        <f>VLOOKUP(A832,stat,7,0)</f>
        <v>79.540000000000006</v>
      </c>
      <c r="J832" s="39">
        <f>VLOOKUP(A832,stat,8,0)</f>
        <v>89</v>
      </c>
      <c r="K832" s="39">
        <f t="shared" si="91"/>
        <v>4.7724000000000002</v>
      </c>
      <c r="L832" s="39">
        <f t="shared" si="92"/>
        <v>4.2474360000000004</v>
      </c>
      <c r="M832" s="40">
        <f t="shared" si="93"/>
        <v>2.1237180000000002</v>
      </c>
    </row>
    <row r="833" spans="1:13" s="30" customFormat="1" ht="16.5" customHeight="1" x14ac:dyDescent="0.2">
      <c r="A833" s="21" t="s">
        <v>297</v>
      </c>
      <c r="B833" s="21" t="s">
        <v>516</v>
      </c>
      <c r="C833" s="21" t="s">
        <v>517</v>
      </c>
      <c r="D833" s="20">
        <v>6</v>
      </c>
      <c r="E833" s="27">
        <f t="shared" si="87"/>
        <v>1</v>
      </c>
      <c r="F833" s="27">
        <f t="shared" si="88"/>
        <v>0</v>
      </c>
      <c r="G833" s="28">
        <f t="shared" si="89"/>
        <v>0.16666666666666666</v>
      </c>
      <c r="H833" s="29">
        <f t="shared" si="90"/>
        <v>6</v>
      </c>
      <c r="I833" s="39">
        <f>VLOOKUP(A833,stat,7,0)</f>
        <v>76.03</v>
      </c>
      <c r="J833" s="39">
        <f>VLOOKUP(A833,stat,8,0)</f>
        <v>85.8</v>
      </c>
      <c r="K833" s="39">
        <f t="shared" si="91"/>
        <v>4.5617999999999999</v>
      </c>
      <c r="L833" s="39">
        <f t="shared" si="92"/>
        <v>3.9140243999999997</v>
      </c>
      <c r="M833" s="40">
        <f t="shared" si="93"/>
        <v>3.9140243999999997</v>
      </c>
    </row>
    <row r="834" spans="1:13" s="30" customFormat="1" ht="16.5" customHeight="1" x14ac:dyDescent="0.2">
      <c r="A834" s="21" t="s">
        <v>293</v>
      </c>
      <c r="B834" s="21" t="s">
        <v>516</v>
      </c>
      <c r="C834" s="21" t="s">
        <v>517</v>
      </c>
      <c r="D834" s="20">
        <v>39</v>
      </c>
      <c r="E834" s="27">
        <f t="shared" si="87"/>
        <v>6</v>
      </c>
      <c r="F834" s="27">
        <f t="shared" si="88"/>
        <v>1</v>
      </c>
      <c r="G834" s="28">
        <f t="shared" si="89"/>
        <v>0.15384615384615385</v>
      </c>
      <c r="H834" s="29">
        <f t="shared" si="90"/>
        <v>6.5</v>
      </c>
      <c r="I834" s="39">
        <f>VLOOKUP(A834,stat,7,0)</f>
        <v>76.239999999999995</v>
      </c>
      <c r="J834" s="39">
        <f>VLOOKUP(A834,stat,8,0)</f>
        <v>87.31</v>
      </c>
      <c r="K834" s="39">
        <f t="shared" si="91"/>
        <v>29.733599999999996</v>
      </c>
      <c r="L834" s="39">
        <f t="shared" si="92"/>
        <v>25.960406159999998</v>
      </c>
      <c r="M834" s="40">
        <f t="shared" si="93"/>
        <v>4.3267343599999997</v>
      </c>
    </row>
    <row r="835" spans="1:13" s="30" customFormat="1" ht="16.5" customHeight="1" x14ac:dyDescent="0.2">
      <c r="A835" s="21" t="s">
        <v>291</v>
      </c>
      <c r="B835" s="21" t="s">
        <v>516</v>
      </c>
      <c r="C835" s="21" t="s">
        <v>517</v>
      </c>
      <c r="D835" s="20">
        <v>14</v>
      </c>
      <c r="E835" s="27">
        <f t="shared" ref="E835:E898" si="94">VLOOKUP(A835&amp;B835,P,6,0)</f>
        <v>2</v>
      </c>
      <c r="F835" s="27">
        <f t="shared" ref="F835:F898" si="95">VLOOKUP(A835&amp;B835,P,7,0)</f>
        <v>0</v>
      </c>
      <c r="G835" s="28">
        <f t="shared" ref="G835:G898" si="96">E835/D835</f>
        <v>0.14285714285714285</v>
      </c>
      <c r="H835" s="29">
        <f t="shared" ref="H835:H898" si="97">1/G835</f>
        <v>7</v>
      </c>
      <c r="I835" s="39">
        <f>VLOOKUP(A835,stat,7,0)</f>
        <v>72.900000000000006</v>
      </c>
      <c r="J835" s="39">
        <f>VLOOKUP(A835,stat,8,0)</f>
        <v>84.28</v>
      </c>
      <c r="K835" s="39">
        <f t="shared" si="91"/>
        <v>10.206000000000001</v>
      </c>
      <c r="L835" s="39">
        <f t="shared" si="92"/>
        <v>8.6016168000000022</v>
      </c>
      <c r="M835" s="40">
        <f t="shared" si="93"/>
        <v>4.3008084000000011</v>
      </c>
    </row>
    <row r="836" spans="1:13" s="30" customFormat="1" ht="16.5" customHeight="1" x14ac:dyDescent="0.2">
      <c r="A836" s="21" t="s">
        <v>302</v>
      </c>
      <c r="B836" s="21" t="s">
        <v>516</v>
      </c>
      <c r="C836" s="21" t="s">
        <v>517</v>
      </c>
      <c r="D836" s="20">
        <v>24</v>
      </c>
      <c r="E836" s="27">
        <f t="shared" si="94"/>
        <v>3</v>
      </c>
      <c r="F836" s="27">
        <f t="shared" si="95"/>
        <v>0</v>
      </c>
      <c r="G836" s="28">
        <f t="shared" si="96"/>
        <v>0.125</v>
      </c>
      <c r="H836" s="29">
        <f t="shared" si="97"/>
        <v>8</v>
      </c>
      <c r="I836" s="39">
        <f>VLOOKUP(A836,stat,7,0)</f>
        <v>74.540000000000006</v>
      </c>
      <c r="J836" s="39">
        <f>VLOOKUP(A836,stat,8,0)</f>
        <v>90.09</v>
      </c>
      <c r="K836" s="39">
        <f t="shared" ref="K836:K899" si="98">D836*I836/100</f>
        <v>17.889600000000002</v>
      </c>
      <c r="L836" s="39">
        <f t="shared" ref="L836:L899" si="99">K836*J836/100</f>
        <v>16.116740640000003</v>
      </c>
      <c r="M836" s="40">
        <f t="shared" ref="M836:M899" si="100">L836/E836</f>
        <v>5.3722468800000014</v>
      </c>
    </row>
    <row r="837" spans="1:13" s="30" customFormat="1" ht="16.5" customHeight="1" x14ac:dyDescent="0.2">
      <c r="A837" s="21" t="s">
        <v>289</v>
      </c>
      <c r="B837" s="21" t="s">
        <v>516</v>
      </c>
      <c r="C837" s="21" t="s">
        <v>517</v>
      </c>
      <c r="D837" s="20">
        <v>9</v>
      </c>
      <c r="E837" s="27">
        <f t="shared" si="94"/>
        <v>1</v>
      </c>
      <c r="F837" s="27">
        <f t="shared" si="95"/>
        <v>0</v>
      </c>
      <c r="G837" s="28">
        <f t="shared" si="96"/>
        <v>0.1111111111111111</v>
      </c>
      <c r="H837" s="29">
        <f t="shared" si="97"/>
        <v>9</v>
      </c>
      <c r="I837" s="39">
        <f>VLOOKUP(A837,stat,7,0)</f>
        <v>77.510000000000005</v>
      </c>
      <c r="J837" s="39">
        <f>VLOOKUP(A837,stat,8,0)</f>
        <v>90.73</v>
      </c>
      <c r="K837" s="39">
        <f t="shared" si="98"/>
        <v>6.9759000000000002</v>
      </c>
      <c r="L837" s="39">
        <f t="shared" si="99"/>
        <v>6.32923407</v>
      </c>
      <c r="M837" s="40">
        <f t="shared" si="100"/>
        <v>6.32923407</v>
      </c>
    </row>
    <row r="838" spans="1:13" s="30" customFormat="1" ht="16.5" customHeight="1" x14ac:dyDescent="0.2">
      <c r="A838" s="21" t="s">
        <v>304</v>
      </c>
      <c r="B838" s="21" t="s">
        <v>516</v>
      </c>
      <c r="C838" s="21" t="s">
        <v>517</v>
      </c>
      <c r="D838" s="20">
        <v>45</v>
      </c>
      <c r="E838" s="27">
        <f t="shared" si="94"/>
        <v>5</v>
      </c>
      <c r="F838" s="27">
        <f t="shared" si="95"/>
        <v>1</v>
      </c>
      <c r="G838" s="28">
        <f t="shared" si="96"/>
        <v>0.1111111111111111</v>
      </c>
      <c r="H838" s="29">
        <f t="shared" si="97"/>
        <v>9</v>
      </c>
      <c r="I838" s="39">
        <f>VLOOKUP(A838,stat,7,0)</f>
        <v>74.86</v>
      </c>
      <c r="J838" s="39">
        <f>VLOOKUP(A838,stat,8,0)</f>
        <v>87.63</v>
      </c>
      <c r="K838" s="39">
        <f t="shared" si="98"/>
        <v>33.686999999999998</v>
      </c>
      <c r="L838" s="39">
        <f t="shared" si="99"/>
        <v>29.519918099999995</v>
      </c>
      <c r="M838" s="40">
        <f t="shared" si="100"/>
        <v>5.9039836199999991</v>
      </c>
    </row>
    <row r="839" spans="1:13" s="30" customFormat="1" ht="16.5" customHeight="1" x14ac:dyDescent="0.2">
      <c r="A839" s="21" t="s">
        <v>299</v>
      </c>
      <c r="B839" s="21" t="s">
        <v>516</v>
      </c>
      <c r="C839" s="21" t="s">
        <v>517</v>
      </c>
      <c r="D839" s="20">
        <v>22</v>
      </c>
      <c r="E839" s="27">
        <f t="shared" si="94"/>
        <v>2</v>
      </c>
      <c r="F839" s="27">
        <f t="shared" si="95"/>
        <v>0</v>
      </c>
      <c r="G839" s="28">
        <f t="shared" si="96"/>
        <v>9.0909090909090912E-2</v>
      </c>
      <c r="H839" s="29">
        <f t="shared" si="97"/>
        <v>11</v>
      </c>
      <c r="I839" s="39">
        <f>VLOOKUP(A839,stat,7,0)</f>
        <v>73.62</v>
      </c>
      <c r="J839" s="39">
        <f>VLOOKUP(A839,stat,8,0)</f>
        <v>84.5</v>
      </c>
      <c r="K839" s="39">
        <f t="shared" si="98"/>
        <v>16.196400000000001</v>
      </c>
      <c r="L839" s="39">
        <f t="shared" si="99"/>
        <v>13.685958000000001</v>
      </c>
      <c r="M839" s="40">
        <f t="shared" si="100"/>
        <v>6.8429790000000006</v>
      </c>
    </row>
    <row r="840" spans="1:13" s="30" customFormat="1" ht="16.5" customHeight="1" x14ac:dyDescent="0.2">
      <c r="A840" s="21" t="s">
        <v>295</v>
      </c>
      <c r="B840" s="21" t="s">
        <v>516</v>
      </c>
      <c r="C840" s="21" t="s">
        <v>517</v>
      </c>
      <c r="D840" s="20">
        <v>57</v>
      </c>
      <c r="E840" s="27">
        <f t="shared" si="94"/>
        <v>5</v>
      </c>
      <c r="F840" s="27">
        <f t="shared" si="95"/>
        <v>1</v>
      </c>
      <c r="G840" s="28">
        <f t="shared" si="96"/>
        <v>8.771929824561403E-2</v>
      </c>
      <c r="H840" s="29">
        <f t="shared" si="97"/>
        <v>11.4</v>
      </c>
      <c r="I840" s="39">
        <f>VLOOKUP(A840,stat,7,0)</f>
        <v>74.63</v>
      </c>
      <c r="J840" s="39">
        <f>VLOOKUP(A840,stat,8,0)</f>
        <v>85.63</v>
      </c>
      <c r="K840" s="39">
        <f t="shared" si="98"/>
        <v>42.539099999999998</v>
      </c>
      <c r="L840" s="39">
        <f t="shared" si="99"/>
        <v>36.426231329999993</v>
      </c>
      <c r="M840" s="40">
        <f t="shared" si="100"/>
        <v>7.2852462659999988</v>
      </c>
    </row>
    <row r="841" spans="1:13" s="30" customFormat="1" ht="16.5" customHeight="1" x14ac:dyDescent="0.2">
      <c r="A841" s="21" t="s">
        <v>301</v>
      </c>
      <c r="B841" s="21" t="s">
        <v>516</v>
      </c>
      <c r="C841" s="21" t="s">
        <v>517</v>
      </c>
      <c r="D841" s="20">
        <v>39</v>
      </c>
      <c r="E841" s="27">
        <f t="shared" si="94"/>
        <v>1</v>
      </c>
      <c r="F841" s="27">
        <f t="shared" si="95"/>
        <v>0</v>
      </c>
      <c r="G841" s="28">
        <f t="shared" si="96"/>
        <v>2.564102564102564E-2</v>
      </c>
      <c r="H841" s="29">
        <f t="shared" si="97"/>
        <v>39</v>
      </c>
      <c r="I841" s="39">
        <f>VLOOKUP(A841,stat,7,0)</f>
        <v>71.510000000000005</v>
      </c>
      <c r="J841" s="39">
        <f>VLOOKUP(A841,stat,8,0)</f>
        <v>86.38</v>
      </c>
      <c r="K841" s="39">
        <f t="shared" si="98"/>
        <v>27.888900000000003</v>
      </c>
      <c r="L841" s="39">
        <f t="shared" si="99"/>
        <v>24.090431820000003</v>
      </c>
      <c r="M841" s="40">
        <f t="shared" si="100"/>
        <v>24.090431820000003</v>
      </c>
    </row>
    <row r="842" spans="1:13" s="30" customFormat="1" ht="16.5" customHeight="1" x14ac:dyDescent="0.2">
      <c r="A842" s="21" t="s">
        <v>291</v>
      </c>
      <c r="B842" s="21" t="s">
        <v>594</v>
      </c>
      <c r="C842" s="21" t="s">
        <v>595</v>
      </c>
      <c r="D842" s="20">
        <v>43</v>
      </c>
      <c r="E842" s="27">
        <f t="shared" si="94"/>
        <v>4</v>
      </c>
      <c r="F842" s="27">
        <f t="shared" si="95"/>
        <v>1</v>
      </c>
      <c r="G842" s="28">
        <f t="shared" si="96"/>
        <v>9.3023255813953487E-2</v>
      </c>
      <c r="H842" s="29">
        <f t="shared" si="97"/>
        <v>10.75</v>
      </c>
      <c r="I842" s="39">
        <f>VLOOKUP(A842,stat,7,0)</f>
        <v>72.900000000000006</v>
      </c>
      <c r="J842" s="39">
        <f>VLOOKUP(A842,stat,8,0)</f>
        <v>84.28</v>
      </c>
      <c r="K842" s="39">
        <f t="shared" si="98"/>
        <v>31.347000000000001</v>
      </c>
      <c r="L842" s="39">
        <f t="shared" si="99"/>
        <v>26.419251600000003</v>
      </c>
      <c r="M842" s="40">
        <f t="shared" si="100"/>
        <v>6.6048129000000007</v>
      </c>
    </row>
    <row r="843" spans="1:13" s="30" customFormat="1" ht="16.5" customHeight="1" x14ac:dyDescent="0.2">
      <c r="A843" s="21" t="s">
        <v>299</v>
      </c>
      <c r="B843" s="21" t="s">
        <v>594</v>
      </c>
      <c r="C843" s="21" t="s">
        <v>595</v>
      </c>
      <c r="D843" s="20">
        <v>64</v>
      </c>
      <c r="E843" s="27">
        <f t="shared" si="94"/>
        <v>4</v>
      </c>
      <c r="F843" s="27">
        <f t="shared" si="95"/>
        <v>1</v>
      </c>
      <c r="G843" s="28">
        <f t="shared" si="96"/>
        <v>6.25E-2</v>
      </c>
      <c r="H843" s="29">
        <f t="shared" si="97"/>
        <v>16</v>
      </c>
      <c r="I843" s="39">
        <f>VLOOKUP(A843,stat,7,0)</f>
        <v>73.62</v>
      </c>
      <c r="J843" s="39">
        <f>VLOOKUP(A843,stat,8,0)</f>
        <v>84.5</v>
      </c>
      <c r="K843" s="39">
        <f t="shared" si="98"/>
        <v>47.116800000000005</v>
      </c>
      <c r="L843" s="39">
        <f t="shared" si="99"/>
        <v>39.813696000000007</v>
      </c>
      <c r="M843" s="40">
        <f t="shared" si="100"/>
        <v>9.9534240000000018</v>
      </c>
    </row>
    <row r="844" spans="1:13" s="30" customFormat="1" ht="16.5" customHeight="1" x14ac:dyDescent="0.2">
      <c r="A844" s="21" t="s">
        <v>296</v>
      </c>
      <c r="B844" s="21" t="s">
        <v>594</v>
      </c>
      <c r="C844" s="21" t="s">
        <v>595</v>
      </c>
      <c r="D844" s="20">
        <v>45</v>
      </c>
      <c r="E844" s="27">
        <f t="shared" si="94"/>
        <v>2</v>
      </c>
      <c r="F844" s="27">
        <f t="shared" si="95"/>
        <v>0</v>
      </c>
      <c r="G844" s="28">
        <f t="shared" si="96"/>
        <v>4.4444444444444446E-2</v>
      </c>
      <c r="H844" s="29">
        <f t="shared" si="97"/>
        <v>22.5</v>
      </c>
      <c r="I844" s="39">
        <f>VLOOKUP(A844,stat,7,0)</f>
        <v>77.260000000000005</v>
      </c>
      <c r="J844" s="39">
        <f>VLOOKUP(A844,stat,8,0)</f>
        <v>92.19</v>
      </c>
      <c r="K844" s="39">
        <f t="shared" si="98"/>
        <v>34.767000000000003</v>
      </c>
      <c r="L844" s="39">
        <f t="shared" si="99"/>
        <v>32.051697300000001</v>
      </c>
      <c r="M844" s="40">
        <f t="shared" si="100"/>
        <v>16.02584865</v>
      </c>
    </row>
    <row r="845" spans="1:13" s="30" customFormat="1" ht="16.5" customHeight="1" x14ac:dyDescent="0.2">
      <c r="A845" s="21" t="s">
        <v>298</v>
      </c>
      <c r="B845" s="21" t="s">
        <v>594</v>
      </c>
      <c r="C845" s="21" t="s">
        <v>595</v>
      </c>
      <c r="D845" s="20">
        <v>64</v>
      </c>
      <c r="E845" s="27">
        <f t="shared" si="94"/>
        <v>2</v>
      </c>
      <c r="F845" s="27">
        <f t="shared" si="95"/>
        <v>0</v>
      </c>
      <c r="G845" s="28">
        <f t="shared" si="96"/>
        <v>3.125E-2</v>
      </c>
      <c r="H845" s="29">
        <f t="shared" si="97"/>
        <v>32</v>
      </c>
      <c r="I845" s="39">
        <f>VLOOKUP(A845,stat,7,0)</f>
        <v>80.08</v>
      </c>
      <c r="J845" s="39">
        <f>VLOOKUP(A845,stat,8,0)</f>
        <v>88.56</v>
      </c>
      <c r="K845" s="39">
        <f t="shared" si="98"/>
        <v>51.251199999999997</v>
      </c>
      <c r="L845" s="39">
        <f t="shared" si="99"/>
        <v>45.388062720000001</v>
      </c>
      <c r="M845" s="40">
        <f t="shared" si="100"/>
        <v>22.69403136</v>
      </c>
    </row>
    <row r="846" spans="1:13" s="30" customFormat="1" ht="16.5" customHeight="1" x14ac:dyDescent="0.2">
      <c r="A846" s="21" t="s">
        <v>295</v>
      </c>
      <c r="B846" s="21" t="s">
        <v>594</v>
      </c>
      <c r="C846" s="21" t="s">
        <v>595</v>
      </c>
      <c r="D846" s="20">
        <v>248</v>
      </c>
      <c r="E846" s="27">
        <f t="shared" si="94"/>
        <v>4</v>
      </c>
      <c r="F846" s="27">
        <f t="shared" si="95"/>
        <v>1</v>
      </c>
      <c r="G846" s="28">
        <f t="shared" si="96"/>
        <v>1.6129032258064516E-2</v>
      </c>
      <c r="H846" s="29">
        <f t="shared" si="97"/>
        <v>62</v>
      </c>
      <c r="I846" s="39">
        <f>VLOOKUP(A846,stat,7,0)</f>
        <v>74.63</v>
      </c>
      <c r="J846" s="39">
        <f>VLOOKUP(A846,stat,8,0)</f>
        <v>85.63</v>
      </c>
      <c r="K846" s="39">
        <f t="shared" si="98"/>
        <v>185.08239999999998</v>
      </c>
      <c r="L846" s="39">
        <f t="shared" si="99"/>
        <v>158.48605911999996</v>
      </c>
      <c r="M846" s="40">
        <f t="shared" si="100"/>
        <v>39.621514779999991</v>
      </c>
    </row>
    <row r="847" spans="1:13" s="30" customFormat="1" ht="16.5" customHeight="1" x14ac:dyDescent="0.2">
      <c r="A847" s="21" t="s">
        <v>294</v>
      </c>
      <c r="B847" s="21" t="s">
        <v>630</v>
      </c>
      <c r="C847" s="21" t="s">
        <v>631</v>
      </c>
      <c r="D847" s="20">
        <v>21</v>
      </c>
      <c r="E847" s="27">
        <f t="shared" si="94"/>
        <v>2</v>
      </c>
      <c r="F847" s="27">
        <f t="shared" si="95"/>
        <v>0</v>
      </c>
      <c r="G847" s="28">
        <f t="shared" si="96"/>
        <v>9.5238095238095233E-2</v>
      </c>
      <c r="H847" s="29">
        <f t="shared" si="97"/>
        <v>10.5</v>
      </c>
      <c r="I847" s="39">
        <f>VLOOKUP(A847,stat,7,0)</f>
        <v>79.2</v>
      </c>
      <c r="J847" s="39">
        <f>VLOOKUP(A847,stat,8,0)</f>
        <v>90.3</v>
      </c>
      <c r="K847" s="39">
        <f t="shared" si="98"/>
        <v>16.632000000000001</v>
      </c>
      <c r="L847" s="39">
        <f t="shared" si="99"/>
        <v>15.018696</v>
      </c>
      <c r="M847" s="40">
        <f t="shared" si="100"/>
        <v>7.5093480000000001</v>
      </c>
    </row>
    <row r="848" spans="1:13" s="30" customFormat="1" ht="16.5" customHeight="1" x14ac:dyDescent="0.2">
      <c r="A848" s="21" t="s">
        <v>295</v>
      </c>
      <c r="B848" s="21" t="s">
        <v>630</v>
      </c>
      <c r="C848" s="21" t="s">
        <v>631</v>
      </c>
      <c r="D848" s="20">
        <v>190</v>
      </c>
      <c r="E848" s="27">
        <f t="shared" si="94"/>
        <v>8</v>
      </c>
      <c r="F848" s="27">
        <f t="shared" si="95"/>
        <v>2</v>
      </c>
      <c r="G848" s="28">
        <f t="shared" si="96"/>
        <v>4.2105263157894736E-2</v>
      </c>
      <c r="H848" s="29">
        <f t="shared" si="97"/>
        <v>23.75</v>
      </c>
      <c r="I848" s="39">
        <f>VLOOKUP(A848,stat,7,0)</f>
        <v>74.63</v>
      </c>
      <c r="J848" s="39">
        <f>VLOOKUP(A848,stat,8,0)</f>
        <v>85.63</v>
      </c>
      <c r="K848" s="39">
        <f t="shared" si="98"/>
        <v>141.797</v>
      </c>
      <c r="L848" s="39">
        <f t="shared" si="99"/>
        <v>121.42077109999998</v>
      </c>
      <c r="M848" s="40">
        <f t="shared" si="100"/>
        <v>15.177596387499998</v>
      </c>
    </row>
    <row r="849" spans="1:13" s="30" customFormat="1" ht="16.5" customHeight="1" x14ac:dyDescent="0.2">
      <c r="A849" s="21" t="s">
        <v>438</v>
      </c>
      <c r="B849" s="21" t="s">
        <v>630</v>
      </c>
      <c r="C849" s="21" t="s">
        <v>631</v>
      </c>
      <c r="D849" s="20">
        <v>56</v>
      </c>
      <c r="E849" s="27">
        <f t="shared" si="94"/>
        <v>2</v>
      </c>
      <c r="F849" s="27">
        <f t="shared" si="95"/>
        <v>0</v>
      </c>
      <c r="G849" s="28">
        <f t="shared" si="96"/>
        <v>3.5714285714285712E-2</v>
      </c>
      <c r="H849" s="29">
        <f t="shared" si="97"/>
        <v>28</v>
      </c>
      <c r="I849" s="39">
        <f>VLOOKUP(A849,stat,7,0)</f>
        <v>80.31</v>
      </c>
      <c r="J849" s="39">
        <f>VLOOKUP(A849,stat,8,0)</f>
        <v>92.25</v>
      </c>
      <c r="K849" s="39">
        <f t="shared" si="98"/>
        <v>44.973600000000005</v>
      </c>
      <c r="L849" s="39">
        <f t="shared" si="99"/>
        <v>41.488146000000008</v>
      </c>
      <c r="M849" s="40">
        <f t="shared" si="100"/>
        <v>20.744073000000004</v>
      </c>
    </row>
    <row r="850" spans="1:13" s="30" customFormat="1" ht="16.5" customHeight="1" x14ac:dyDescent="0.2">
      <c r="A850" s="21" t="s">
        <v>304</v>
      </c>
      <c r="B850" s="21" t="s">
        <v>630</v>
      </c>
      <c r="C850" s="21" t="s">
        <v>631</v>
      </c>
      <c r="D850" s="20">
        <v>181</v>
      </c>
      <c r="E850" s="27">
        <f t="shared" si="94"/>
        <v>5</v>
      </c>
      <c r="F850" s="27">
        <f t="shared" si="95"/>
        <v>1</v>
      </c>
      <c r="G850" s="28">
        <f t="shared" si="96"/>
        <v>2.7624309392265192E-2</v>
      </c>
      <c r="H850" s="29">
        <f t="shared" si="97"/>
        <v>36.200000000000003</v>
      </c>
      <c r="I850" s="39">
        <f>VLOOKUP(A850,stat,7,0)</f>
        <v>74.86</v>
      </c>
      <c r="J850" s="39">
        <f>VLOOKUP(A850,stat,8,0)</f>
        <v>87.63</v>
      </c>
      <c r="K850" s="39">
        <f t="shared" si="98"/>
        <v>135.4966</v>
      </c>
      <c r="L850" s="39">
        <f t="shared" si="99"/>
        <v>118.73567057999999</v>
      </c>
      <c r="M850" s="40">
        <f t="shared" si="100"/>
        <v>23.747134115999998</v>
      </c>
    </row>
    <row r="851" spans="1:13" s="30" customFormat="1" ht="16.5" customHeight="1" x14ac:dyDescent="0.2">
      <c r="A851" s="21" t="s">
        <v>293</v>
      </c>
      <c r="B851" s="21" t="s">
        <v>630</v>
      </c>
      <c r="C851" s="21" t="s">
        <v>631</v>
      </c>
      <c r="D851" s="20">
        <v>42</v>
      </c>
      <c r="E851" s="27">
        <f t="shared" si="94"/>
        <v>1</v>
      </c>
      <c r="F851" s="27">
        <f t="shared" si="95"/>
        <v>0</v>
      </c>
      <c r="G851" s="28">
        <f t="shared" si="96"/>
        <v>2.3809523809523808E-2</v>
      </c>
      <c r="H851" s="29">
        <f t="shared" si="97"/>
        <v>42</v>
      </c>
      <c r="I851" s="39">
        <f>VLOOKUP(A851,stat,7,0)</f>
        <v>76.239999999999995</v>
      </c>
      <c r="J851" s="39">
        <f>VLOOKUP(A851,stat,8,0)</f>
        <v>87.31</v>
      </c>
      <c r="K851" s="39">
        <f t="shared" si="98"/>
        <v>32.020800000000001</v>
      </c>
      <c r="L851" s="39">
        <f t="shared" si="99"/>
        <v>27.957360480000002</v>
      </c>
      <c r="M851" s="40">
        <f t="shared" si="100"/>
        <v>27.957360480000002</v>
      </c>
    </row>
    <row r="852" spans="1:13" s="30" customFormat="1" ht="16.5" customHeight="1" x14ac:dyDescent="0.2">
      <c r="A852" s="21" t="s">
        <v>292</v>
      </c>
      <c r="B852" s="21" t="s">
        <v>630</v>
      </c>
      <c r="C852" s="21" t="s">
        <v>631</v>
      </c>
      <c r="D852" s="20">
        <v>50</v>
      </c>
      <c r="E852" s="27">
        <f t="shared" si="94"/>
        <v>1</v>
      </c>
      <c r="F852" s="27">
        <f t="shared" si="95"/>
        <v>0</v>
      </c>
      <c r="G852" s="28">
        <f t="shared" si="96"/>
        <v>0.02</v>
      </c>
      <c r="H852" s="29">
        <f t="shared" si="97"/>
        <v>50</v>
      </c>
      <c r="I852" s="39">
        <f>VLOOKUP(A852,stat,7,0)</f>
        <v>75.459999999999994</v>
      </c>
      <c r="J852" s="39">
        <f>VLOOKUP(A852,stat,8,0)</f>
        <v>84.32</v>
      </c>
      <c r="K852" s="39">
        <f t="shared" si="98"/>
        <v>37.729999999999997</v>
      </c>
      <c r="L852" s="39">
        <f t="shared" si="99"/>
        <v>31.813935999999995</v>
      </c>
      <c r="M852" s="40">
        <f t="shared" si="100"/>
        <v>31.813935999999995</v>
      </c>
    </row>
    <row r="853" spans="1:13" s="30" customFormat="1" ht="16.5" customHeight="1" x14ac:dyDescent="0.2">
      <c r="A853" s="21" t="s">
        <v>437</v>
      </c>
      <c r="B853" s="21" t="s">
        <v>630</v>
      </c>
      <c r="C853" s="21" t="s">
        <v>631</v>
      </c>
      <c r="D853" s="20">
        <v>57</v>
      </c>
      <c r="E853" s="27">
        <f t="shared" si="94"/>
        <v>1</v>
      </c>
      <c r="F853" s="27">
        <f t="shared" si="95"/>
        <v>0</v>
      </c>
      <c r="G853" s="28">
        <f t="shared" si="96"/>
        <v>1.7543859649122806E-2</v>
      </c>
      <c r="H853" s="29">
        <f t="shared" si="97"/>
        <v>57</v>
      </c>
      <c r="I853" s="39">
        <f>VLOOKUP(A853,stat,7,0)</f>
        <v>74.67</v>
      </c>
      <c r="J853" s="39">
        <f>VLOOKUP(A853,stat,8,0)</f>
        <v>90.01</v>
      </c>
      <c r="K853" s="39">
        <f t="shared" si="98"/>
        <v>42.561900000000009</v>
      </c>
      <c r="L853" s="39">
        <f t="shared" si="99"/>
        <v>38.309966190000011</v>
      </c>
      <c r="M853" s="40">
        <f t="shared" si="100"/>
        <v>38.309966190000011</v>
      </c>
    </row>
    <row r="854" spans="1:13" s="30" customFormat="1" ht="16.5" customHeight="1" x14ac:dyDescent="0.2">
      <c r="A854" s="21" t="s">
        <v>292</v>
      </c>
      <c r="B854" s="21" t="s">
        <v>632</v>
      </c>
      <c r="C854" s="21" t="s">
        <v>633</v>
      </c>
      <c r="D854" s="20">
        <v>16</v>
      </c>
      <c r="E854" s="27">
        <f t="shared" si="94"/>
        <v>1</v>
      </c>
      <c r="F854" s="27">
        <f t="shared" si="95"/>
        <v>0</v>
      </c>
      <c r="G854" s="28">
        <f t="shared" si="96"/>
        <v>6.25E-2</v>
      </c>
      <c r="H854" s="29">
        <f t="shared" si="97"/>
        <v>16</v>
      </c>
      <c r="I854" s="39">
        <f>VLOOKUP(A854,stat,7,0)</f>
        <v>75.459999999999994</v>
      </c>
      <c r="J854" s="39">
        <f>VLOOKUP(A854,stat,8,0)</f>
        <v>84.32</v>
      </c>
      <c r="K854" s="39">
        <f t="shared" si="98"/>
        <v>12.073599999999999</v>
      </c>
      <c r="L854" s="39">
        <f t="shared" si="99"/>
        <v>10.180459519999998</v>
      </c>
      <c r="M854" s="40">
        <f t="shared" si="100"/>
        <v>10.180459519999998</v>
      </c>
    </row>
    <row r="855" spans="1:13" s="30" customFormat="1" ht="16.5" customHeight="1" x14ac:dyDescent="0.2">
      <c r="A855" s="21" t="s">
        <v>299</v>
      </c>
      <c r="B855" s="21" t="s">
        <v>656</v>
      </c>
      <c r="C855" s="21" t="s">
        <v>657</v>
      </c>
      <c r="D855" s="20">
        <v>8</v>
      </c>
      <c r="E855" s="27">
        <f t="shared" si="94"/>
        <v>1</v>
      </c>
      <c r="F855" s="27">
        <f t="shared" si="95"/>
        <v>0</v>
      </c>
      <c r="G855" s="28">
        <f t="shared" si="96"/>
        <v>0.125</v>
      </c>
      <c r="H855" s="29">
        <f t="shared" si="97"/>
        <v>8</v>
      </c>
      <c r="I855" s="39">
        <f>VLOOKUP(A855,stat,7,0)</f>
        <v>73.62</v>
      </c>
      <c r="J855" s="39">
        <f>VLOOKUP(A855,stat,8,0)</f>
        <v>84.5</v>
      </c>
      <c r="K855" s="39">
        <f t="shared" si="98"/>
        <v>5.8896000000000006</v>
      </c>
      <c r="L855" s="39">
        <f t="shared" si="99"/>
        <v>4.9767120000000009</v>
      </c>
      <c r="M855" s="40">
        <f t="shared" si="100"/>
        <v>4.9767120000000009</v>
      </c>
    </row>
    <row r="856" spans="1:13" s="30" customFormat="1" ht="16.5" customHeight="1" x14ac:dyDescent="0.2">
      <c r="A856" s="21" t="s">
        <v>293</v>
      </c>
      <c r="B856" s="21" t="s">
        <v>656</v>
      </c>
      <c r="C856" s="21" t="s">
        <v>657</v>
      </c>
      <c r="D856" s="20">
        <v>11</v>
      </c>
      <c r="E856" s="27">
        <f t="shared" si="94"/>
        <v>1</v>
      </c>
      <c r="F856" s="27">
        <f t="shared" si="95"/>
        <v>0</v>
      </c>
      <c r="G856" s="28">
        <f t="shared" si="96"/>
        <v>9.0909090909090912E-2</v>
      </c>
      <c r="H856" s="29">
        <f t="shared" si="97"/>
        <v>11</v>
      </c>
      <c r="I856" s="39">
        <f>VLOOKUP(A856,stat,7,0)</f>
        <v>76.239999999999995</v>
      </c>
      <c r="J856" s="39">
        <f>VLOOKUP(A856,stat,8,0)</f>
        <v>87.31</v>
      </c>
      <c r="K856" s="39">
        <f t="shared" si="98"/>
        <v>8.3864000000000001</v>
      </c>
      <c r="L856" s="39">
        <f t="shared" si="99"/>
        <v>7.3221658400000003</v>
      </c>
      <c r="M856" s="40">
        <f t="shared" si="100"/>
        <v>7.3221658400000003</v>
      </c>
    </row>
    <row r="857" spans="1:13" s="30" customFormat="1" ht="16.5" customHeight="1" x14ac:dyDescent="0.2">
      <c r="A857" s="21" t="s">
        <v>294</v>
      </c>
      <c r="B857" s="21" t="s">
        <v>518</v>
      </c>
      <c r="C857" s="21" t="s">
        <v>519</v>
      </c>
      <c r="D857" s="20">
        <v>16</v>
      </c>
      <c r="E857" s="27">
        <f t="shared" si="94"/>
        <v>191</v>
      </c>
      <c r="F857" s="27">
        <f t="shared" si="95"/>
        <v>57</v>
      </c>
      <c r="G857" s="28">
        <f t="shared" si="96"/>
        <v>11.9375</v>
      </c>
      <c r="H857" s="29">
        <f t="shared" si="97"/>
        <v>8.3769633507853408E-2</v>
      </c>
      <c r="I857" s="39">
        <f>VLOOKUP(A857,stat,7,0)</f>
        <v>79.2</v>
      </c>
      <c r="J857" s="39">
        <f>VLOOKUP(A857,stat,8,0)</f>
        <v>90.3</v>
      </c>
      <c r="K857" s="39">
        <f t="shared" si="98"/>
        <v>12.672000000000001</v>
      </c>
      <c r="L857" s="39">
        <f t="shared" si="99"/>
        <v>11.442816000000001</v>
      </c>
      <c r="M857" s="40">
        <f t="shared" si="100"/>
        <v>5.991003141361257E-2</v>
      </c>
    </row>
    <row r="858" spans="1:13" s="30" customFormat="1" ht="16.5" customHeight="1" x14ac:dyDescent="0.2">
      <c r="A858" s="21" t="s">
        <v>298</v>
      </c>
      <c r="B858" s="21" t="s">
        <v>518</v>
      </c>
      <c r="C858" s="21" t="s">
        <v>519</v>
      </c>
      <c r="D858" s="20">
        <v>148</v>
      </c>
      <c r="E858" s="27">
        <f t="shared" si="94"/>
        <v>733</v>
      </c>
      <c r="F858" s="27">
        <f t="shared" si="95"/>
        <v>219</v>
      </c>
      <c r="G858" s="28">
        <f t="shared" si="96"/>
        <v>4.9527027027027026</v>
      </c>
      <c r="H858" s="29">
        <f t="shared" si="97"/>
        <v>0.20190995907230561</v>
      </c>
      <c r="I858" s="39">
        <f>VLOOKUP(A858,stat,7,0)</f>
        <v>80.08</v>
      </c>
      <c r="J858" s="39">
        <f>VLOOKUP(A858,stat,8,0)</f>
        <v>88.56</v>
      </c>
      <c r="K858" s="39">
        <f t="shared" si="98"/>
        <v>118.5184</v>
      </c>
      <c r="L858" s="39">
        <f t="shared" si="99"/>
        <v>104.95989504000001</v>
      </c>
      <c r="M858" s="40">
        <f t="shared" si="100"/>
        <v>0.14319221697135062</v>
      </c>
    </row>
    <row r="859" spans="1:13" s="30" customFormat="1" ht="16.5" customHeight="1" x14ac:dyDescent="0.2">
      <c r="A859" s="21" t="s">
        <v>304</v>
      </c>
      <c r="B859" s="21" t="s">
        <v>518</v>
      </c>
      <c r="C859" s="21" t="s">
        <v>519</v>
      </c>
      <c r="D859" s="20">
        <v>186</v>
      </c>
      <c r="E859" s="27">
        <f t="shared" si="94"/>
        <v>525</v>
      </c>
      <c r="F859" s="27">
        <f t="shared" si="95"/>
        <v>157</v>
      </c>
      <c r="G859" s="28">
        <f t="shared" si="96"/>
        <v>2.8225806451612905</v>
      </c>
      <c r="H859" s="29">
        <f t="shared" si="97"/>
        <v>0.35428571428571426</v>
      </c>
      <c r="I859" s="39">
        <f>VLOOKUP(A859,stat,7,0)</f>
        <v>74.86</v>
      </c>
      <c r="J859" s="39">
        <f>VLOOKUP(A859,stat,8,0)</f>
        <v>87.63</v>
      </c>
      <c r="K859" s="39">
        <f t="shared" si="98"/>
        <v>139.2396</v>
      </c>
      <c r="L859" s="39">
        <f t="shared" si="99"/>
        <v>122.01566148000001</v>
      </c>
      <c r="M859" s="40">
        <f t="shared" si="100"/>
        <v>0.23241078377142857</v>
      </c>
    </row>
    <row r="860" spans="1:13" s="30" customFormat="1" ht="16.5" customHeight="1" x14ac:dyDescent="0.2">
      <c r="A860" s="21" t="s">
        <v>437</v>
      </c>
      <c r="B860" s="21" t="s">
        <v>518</v>
      </c>
      <c r="C860" s="21" t="s">
        <v>519</v>
      </c>
      <c r="D860" s="20">
        <v>202</v>
      </c>
      <c r="E860" s="27">
        <f t="shared" si="94"/>
        <v>152</v>
      </c>
      <c r="F860" s="27">
        <f t="shared" si="95"/>
        <v>45</v>
      </c>
      <c r="G860" s="28">
        <f t="shared" si="96"/>
        <v>0.75247524752475248</v>
      </c>
      <c r="H860" s="29">
        <f t="shared" si="97"/>
        <v>1.3289473684210527</v>
      </c>
      <c r="I860" s="39">
        <f>VLOOKUP(A860,stat,7,0)</f>
        <v>74.67</v>
      </c>
      <c r="J860" s="39">
        <f>VLOOKUP(A860,stat,8,0)</f>
        <v>90.01</v>
      </c>
      <c r="K860" s="39">
        <f t="shared" si="98"/>
        <v>150.83340000000001</v>
      </c>
      <c r="L860" s="39">
        <f t="shared" si="99"/>
        <v>135.76514334000001</v>
      </c>
      <c r="M860" s="40">
        <f t="shared" si="100"/>
        <v>0.89319173250000006</v>
      </c>
    </row>
    <row r="861" spans="1:13" s="30" customFormat="1" ht="16.5" customHeight="1" x14ac:dyDescent="0.2">
      <c r="A861" s="21" t="s">
        <v>293</v>
      </c>
      <c r="B861" s="21" t="s">
        <v>518</v>
      </c>
      <c r="C861" s="21" t="s">
        <v>519</v>
      </c>
      <c r="D861" s="20">
        <v>1348</v>
      </c>
      <c r="E861" s="27">
        <f t="shared" si="94"/>
        <v>320</v>
      </c>
      <c r="F861" s="27">
        <f t="shared" si="95"/>
        <v>96</v>
      </c>
      <c r="G861" s="28">
        <f t="shared" si="96"/>
        <v>0.23738872403560832</v>
      </c>
      <c r="H861" s="29">
        <f t="shared" si="97"/>
        <v>4.2124999999999995</v>
      </c>
      <c r="I861" s="39">
        <f>VLOOKUP(A861,stat,7,0)</f>
        <v>76.239999999999995</v>
      </c>
      <c r="J861" s="39">
        <f>VLOOKUP(A861,stat,8,0)</f>
        <v>87.31</v>
      </c>
      <c r="K861" s="39">
        <f t="shared" si="98"/>
        <v>1027.7151999999999</v>
      </c>
      <c r="L861" s="39">
        <f t="shared" si="99"/>
        <v>897.29814111999997</v>
      </c>
      <c r="M861" s="40">
        <f t="shared" si="100"/>
        <v>2.804056691</v>
      </c>
    </row>
    <row r="862" spans="1:13" s="30" customFormat="1" ht="16.5" customHeight="1" x14ac:dyDescent="0.2">
      <c r="A862" s="21" t="s">
        <v>300</v>
      </c>
      <c r="B862" s="21" t="s">
        <v>518</v>
      </c>
      <c r="C862" s="21" t="s">
        <v>519</v>
      </c>
      <c r="D862" s="20">
        <v>199</v>
      </c>
      <c r="E862" s="27">
        <f t="shared" si="94"/>
        <v>45</v>
      </c>
      <c r="F862" s="27">
        <f t="shared" si="95"/>
        <v>13</v>
      </c>
      <c r="G862" s="28">
        <f t="shared" si="96"/>
        <v>0.22613065326633167</v>
      </c>
      <c r="H862" s="29">
        <f t="shared" si="97"/>
        <v>4.4222222222222225</v>
      </c>
      <c r="I862" s="39">
        <f>VLOOKUP(A862,stat,7,0)</f>
        <v>75.81</v>
      </c>
      <c r="J862" s="39">
        <f>VLOOKUP(A862,stat,8,0)</f>
        <v>88.54</v>
      </c>
      <c r="K862" s="39">
        <f t="shared" si="98"/>
        <v>150.86189999999999</v>
      </c>
      <c r="L862" s="39">
        <f t="shared" si="99"/>
        <v>133.57312626000001</v>
      </c>
      <c r="M862" s="40">
        <f t="shared" si="100"/>
        <v>2.9682916946666671</v>
      </c>
    </row>
    <row r="863" spans="1:13" s="30" customFormat="1" ht="16.5" customHeight="1" x14ac:dyDescent="0.2">
      <c r="A863" s="21" t="s">
        <v>302</v>
      </c>
      <c r="B863" s="21" t="s">
        <v>518</v>
      </c>
      <c r="C863" s="21" t="s">
        <v>519</v>
      </c>
      <c r="D863" s="20">
        <v>292</v>
      </c>
      <c r="E863" s="27">
        <f t="shared" si="94"/>
        <v>50</v>
      </c>
      <c r="F863" s="27">
        <f t="shared" si="95"/>
        <v>15</v>
      </c>
      <c r="G863" s="28">
        <f t="shared" si="96"/>
        <v>0.17123287671232876</v>
      </c>
      <c r="H863" s="29">
        <f t="shared" si="97"/>
        <v>5.8400000000000007</v>
      </c>
      <c r="I863" s="39">
        <f>VLOOKUP(A863,stat,7,0)</f>
        <v>74.540000000000006</v>
      </c>
      <c r="J863" s="39">
        <f>VLOOKUP(A863,stat,8,0)</f>
        <v>90.09</v>
      </c>
      <c r="K863" s="39">
        <f t="shared" si="98"/>
        <v>217.6568</v>
      </c>
      <c r="L863" s="39">
        <f t="shared" si="99"/>
        <v>196.08701112000003</v>
      </c>
      <c r="M863" s="40">
        <f t="shared" si="100"/>
        <v>3.9217402224000004</v>
      </c>
    </row>
    <row r="864" spans="1:13" s="30" customFormat="1" ht="16.5" customHeight="1" x14ac:dyDescent="0.2">
      <c r="A864" s="21" t="s">
        <v>438</v>
      </c>
      <c r="B864" s="21" t="s">
        <v>518</v>
      </c>
      <c r="C864" s="21" t="s">
        <v>519</v>
      </c>
      <c r="D864" s="20">
        <v>34</v>
      </c>
      <c r="E864" s="27">
        <f t="shared" si="94"/>
        <v>5</v>
      </c>
      <c r="F864" s="27">
        <f t="shared" si="95"/>
        <v>1</v>
      </c>
      <c r="G864" s="28">
        <f t="shared" si="96"/>
        <v>0.14705882352941177</v>
      </c>
      <c r="H864" s="29">
        <f t="shared" si="97"/>
        <v>6.8</v>
      </c>
      <c r="I864" s="39">
        <f>VLOOKUP(A864,stat,7,0)</f>
        <v>80.31</v>
      </c>
      <c r="J864" s="39">
        <f>VLOOKUP(A864,stat,8,0)</f>
        <v>92.25</v>
      </c>
      <c r="K864" s="39">
        <f t="shared" si="98"/>
        <v>27.305399999999999</v>
      </c>
      <c r="L864" s="39">
        <f t="shared" si="99"/>
        <v>25.189231500000002</v>
      </c>
      <c r="M864" s="40">
        <f t="shared" si="100"/>
        <v>5.0378463</v>
      </c>
    </row>
    <row r="865" spans="1:13" s="30" customFormat="1" ht="16.5" customHeight="1" x14ac:dyDescent="0.2">
      <c r="A865" s="21" t="s">
        <v>290</v>
      </c>
      <c r="B865" s="21" t="s">
        <v>518</v>
      </c>
      <c r="C865" s="21" t="s">
        <v>519</v>
      </c>
      <c r="D865" s="20">
        <v>111</v>
      </c>
      <c r="E865" s="27">
        <f t="shared" si="94"/>
        <v>11</v>
      </c>
      <c r="F865" s="27">
        <f t="shared" si="95"/>
        <v>3</v>
      </c>
      <c r="G865" s="28">
        <f t="shared" si="96"/>
        <v>9.90990990990991E-2</v>
      </c>
      <c r="H865" s="29">
        <f t="shared" si="97"/>
        <v>10.09090909090909</v>
      </c>
      <c r="I865" s="39">
        <f>VLOOKUP(A865,stat,7,0)</f>
        <v>70.97</v>
      </c>
      <c r="J865" s="39">
        <f>VLOOKUP(A865,stat,8,0)</f>
        <v>80.22</v>
      </c>
      <c r="K865" s="39">
        <f t="shared" si="98"/>
        <v>78.776700000000005</v>
      </c>
      <c r="L865" s="39">
        <f t="shared" si="99"/>
        <v>63.194668740000004</v>
      </c>
      <c r="M865" s="40">
        <f t="shared" si="100"/>
        <v>5.7449698854545455</v>
      </c>
    </row>
    <row r="866" spans="1:13" s="30" customFormat="1" ht="16.5" customHeight="1" x14ac:dyDescent="0.2">
      <c r="A866" s="21" t="s">
        <v>303</v>
      </c>
      <c r="B866" s="21" t="s">
        <v>518</v>
      </c>
      <c r="C866" s="21" t="s">
        <v>519</v>
      </c>
      <c r="D866" s="20">
        <v>220</v>
      </c>
      <c r="E866" s="27">
        <f t="shared" si="94"/>
        <v>11</v>
      </c>
      <c r="F866" s="27">
        <f t="shared" si="95"/>
        <v>3</v>
      </c>
      <c r="G866" s="28">
        <f t="shared" si="96"/>
        <v>0.05</v>
      </c>
      <c r="H866" s="29">
        <f t="shared" si="97"/>
        <v>20</v>
      </c>
      <c r="I866" s="39">
        <f>VLOOKUP(A866,stat,7,0)</f>
        <v>79.540000000000006</v>
      </c>
      <c r="J866" s="39">
        <f>VLOOKUP(A866,stat,8,0)</f>
        <v>89</v>
      </c>
      <c r="K866" s="39">
        <f t="shared" si="98"/>
        <v>174.98800000000003</v>
      </c>
      <c r="L866" s="39">
        <f t="shared" si="99"/>
        <v>155.73932000000002</v>
      </c>
      <c r="M866" s="40">
        <f t="shared" si="100"/>
        <v>14.158120000000002</v>
      </c>
    </row>
    <row r="867" spans="1:13" s="30" customFormat="1" ht="16.5" customHeight="1" x14ac:dyDescent="0.2">
      <c r="A867" s="21" t="s">
        <v>292</v>
      </c>
      <c r="B867" s="21" t="s">
        <v>518</v>
      </c>
      <c r="C867" s="21" t="s">
        <v>519</v>
      </c>
      <c r="D867" s="20">
        <v>2116</v>
      </c>
      <c r="E867" s="27">
        <f t="shared" si="94"/>
        <v>74</v>
      </c>
      <c r="F867" s="27">
        <f t="shared" si="95"/>
        <v>22</v>
      </c>
      <c r="G867" s="28">
        <f t="shared" si="96"/>
        <v>3.4971644612476371E-2</v>
      </c>
      <c r="H867" s="29">
        <f t="shared" si="97"/>
        <v>28.594594594594593</v>
      </c>
      <c r="I867" s="39">
        <f>VLOOKUP(A867,stat,7,0)</f>
        <v>75.459999999999994</v>
      </c>
      <c r="J867" s="39">
        <f>VLOOKUP(A867,stat,8,0)</f>
        <v>84.32</v>
      </c>
      <c r="K867" s="39">
        <f t="shared" si="98"/>
        <v>1596.7335999999998</v>
      </c>
      <c r="L867" s="39">
        <f t="shared" si="99"/>
        <v>1346.3657715199997</v>
      </c>
      <c r="M867" s="40">
        <f t="shared" si="100"/>
        <v>18.194132047567564</v>
      </c>
    </row>
    <row r="868" spans="1:13" s="30" customFormat="1" ht="16.5" customHeight="1" x14ac:dyDescent="0.2">
      <c r="A868" s="21" t="s">
        <v>299</v>
      </c>
      <c r="B868" s="21" t="s">
        <v>518</v>
      </c>
      <c r="C868" s="21" t="s">
        <v>519</v>
      </c>
      <c r="D868" s="20">
        <v>1511</v>
      </c>
      <c r="E868" s="27">
        <f t="shared" si="94"/>
        <v>36</v>
      </c>
      <c r="F868" s="27">
        <f t="shared" si="95"/>
        <v>10</v>
      </c>
      <c r="G868" s="28">
        <f t="shared" si="96"/>
        <v>2.3825281270681668E-2</v>
      </c>
      <c r="H868" s="29">
        <f t="shared" si="97"/>
        <v>41.972222222222221</v>
      </c>
      <c r="I868" s="39">
        <f>VLOOKUP(A868,stat,7,0)</f>
        <v>73.62</v>
      </c>
      <c r="J868" s="39">
        <f>VLOOKUP(A868,stat,8,0)</f>
        <v>84.5</v>
      </c>
      <c r="K868" s="39">
        <f t="shared" si="98"/>
        <v>1112.3982000000001</v>
      </c>
      <c r="L868" s="39">
        <f t="shared" si="99"/>
        <v>939.97647900000015</v>
      </c>
      <c r="M868" s="40">
        <f t="shared" si="100"/>
        <v>26.110457750000005</v>
      </c>
    </row>
    <row r="869" spans="1:13" s="30" customFormat="1" ht="16.5" customHeight="1" x14ac:dyDescent="0.2">
      <c r="A869" s="21" t="s">
        <v>296</v>
      </c>
      <c r="B869" s="21" t="s">
        <v>518</v>
      </c>
      <c r="C869" s="21" t="s">
        <v>519</v>
      </c>
      <c r="D869" s="20">
        <v>234</v>
      </c>
      <c r="E869" s="27">
        <f t="shared" si="94"/>
        <v>5</v>
      </c>
      <c r="F869" s="27">
        <f t="shared" si="95"/>
        <v>1</v>
      </c>
      <c r="G869" s="28">
        <f t="shared" si="96"/>
        <v>2.1367521367521368E-2</v>
      </c>
      <c r="H869" s="29">
        <f t="shared" si="97"/>
        <v>46.8</v>
      </c>
      <c r="I869" s="39">
        <f>VLOOKUP(A869,stat,7,0)</f>
        <v>77.260000000000005</v>
      </c>
      <c r="J869" s="39">
        <f>VLOOKUP(A869,stat,8,0)</f>
        <v>92.19</v>
      </c>
      <c r="K869" s="39">
        <f t="shared" si="98"/>
        <v>180.7884</v>
      </c>
      <c r="L869" s="39">
        <f t="shared" si="99"/>
        <v>166.66882595999999</v>
      </c>
      <c r="M869" s="40">
        <f t="shared" si="100"/>
        <v>33.333765192000001</v>
      </c>
    </row>
    <row r="870" spans="1:13" s="30" customFormat="1" ht="16.5" customHeight="1" x14ac:dyDescent="0.2">
      <c r="A870" s="21" t="s">
        <v>301</v>
      </c>
      <c r="B870" s="21" t="s">
        <v>518</v>
      </c>
      <c r="C870" s="21" t="s">
        <v>519</v>
      </c>
      <c r="D870" s="20">
        <v>3337</v>
      </c>
      <c r="E870" s="27">
        <f t="shared" si="94"/>
        <v>50</v>
      </c>
      <c r="F870" s="27">
        <f t="shared" si="95"/>
        <v>15</v>
      </c>
      <c r="G870" s="28">
        <f t="shared" si="96"/>
        <v>1.4983518130056937E-2</v>
      </c>
      <c r="H870" s="29">
        <f t="shared" si="97"/>
        <v>66.739999999999995</v>
      </c>
      <c r="I870" s="39">
        <f>VLOOKUP(A870,stat,7,0)</f>
        <v>71.510000000000005</v>
      </c>
      <c r="J870" s="39">
        <f>VLOOKUP(A870,stat,8,0)</f>
        <v>86.38</v>
      </c>
      <c r="K870" s="39">
        <f t="shared" si="98"/>
        <v>2386.2887000000001</v>
      </c>
      <c r="L870" s="39">
        <f t="shared" si="99"/>
        <v>2061.2761790599998</v>
      </c>
      <c r="M870" s="40">
        <f t="shared" si="100"/>
        <v>41.225523581199994</v>
      </c>
    </row>
    <row r="871" spans="1:13" s="30" customFormat="1" ht="16.5" customHeight="1" x14ac:dyDescent="0.2">
      <c r="A871" s="21" t="s">
        <v>297</v>
      </c>
      <c r="B871" s="21" t="s">
        <v>518</v>
      </c>
      <c r="C871" s="21" t="s">
        <v>519</v>
      </c>
      <c r="D871" s="20">
        <v>149</v>
      </c>
      <c r="E871" s="27">
        <f t="shared" si="94"/>
        <v>2</v>
      </c>
      <c r="F871" s="27">
        <f t="shared" si="95"/>
        <v>0</v>
      </c>
      <c r="G871" s="28">
        <f t="shared" si="96"/>
        <v>1.3422818791946308E-2</v>
      </c>
      <c r="H871" s="29">
        <f t="shared" si="97"/>
        <v>74.5</v>
      </c>
      <c r="I871" s="39">
        <f>VLOOKUP(A871,stat,7,0)</f>
        <v>76.03</v>
      </c>
      <c r="J871" s="39">
        <f>VLOOKUP(A871,stat,8,0)</f>
        <v>85.8</v>
      </c>
      <c r="K871" s="39">
        <f t="shared" si="98"/>
        <v>113.28469999999999</v>
      </c>
      <c r="L871" s="39">
        <f t="shared" si="99"/>
        <v>97.198272599999981</v>
      </c>
      <c r="M871" s="40">
        <f t="shared" si="100"/>
        <v>48.599136299999991</v>
      </c>
    </row>
    <row r="872" spans="1:13" s="30" customFormat="1" ht="16.5" customHeight="1" x14ac:dyDescent="0.2">
      <c r="A872" s="21" t="s">
        <v>289</v>
      </c>
      <c r="B872" s="21" t="s">
        <v>518</v>
      </c>
      <c r="C872" s="21" t="s">
        <v>519</v>
      </c>
      <c r="D872" s="20">
        <v>549</v>
      </c>
      <c r="E872" s="27">
        <f t="shared" si="94"/>
        <v>6</v>
      </c>
      <c r="F872" s="27">
        <f t="shared" si="95"/>
        <v>1</v>
      </c>
      <c r="G872" s="28">
        <f t="shared" si="96"/>
        <v>1.092896174863388E-2</v>
      </c>
      <c r="H872" s="29">
        <f t="shared" si="97"/>
        <v>91.5</v>
      </c>
      <c r="I872" s="39">
        <f>VLOOKUP(A872,stat,7,0)</f>
        <v>77.510000000000005</v>
      </c>
      <c r="J872" s="39">
        <f>VLOOKUP(A872,stat,8,0)</f>
        <v>90.73</v>
      </c>
      <c r="K872" s="39">
        <f t="shared" si="98"/>
        <v>425.52990000000005</v>
      </c>
      <c r="L872" s="39">
        <f t="shared" si="99"/>
        <v>386.08327827000011</v>
      </c>
      <c r="M872" s="40">
        <f t="shared" si="100"/>
        <v>64.347213045000018</v>
      </c>
    </row>
    <row r="873" spans="1:13" s="30" customFormat="1" ht="16.5" customHeight="1" x14ac:dyDescent="0.2">
      <c r="A873" s="21" t="s">
        <v>291</v>
      </c>
      <c r="B873" s="21" t="s">
        <v>518</v>
      </c>
      <c r="C873" s="21" t="s">
        <v>519</v>
      </c>
      <c r="D873" s="20">
        <v>1020</v>
      </c>
      <c r="E873" s="27">
        <f t="shared" si="94"/>
        <v>7</v>
      </c>
      <c r="F873" s="27">
        <f t="shared" si="95"/>
        <v>2</v>
      </c>
      <c r="G873" s="28">
        <f t="shared" si="96"/>
        <v>6.8627450980392156E-3</v>
      </c>
      <c r="H873" s="29">
        <f t="shared" si="97"/>
        <v>145.71428571428572</v>
      </c>
      <c r="I873" s="39">
        <f>VLOOKUP(A873,stat,7,0)</f>
        <v>72.900000000000006</v>
      </c>
      <c r="J873" s="39">
        <f>VLOOKUP(A873,stat,8,0)</f>
        <v>84.28</v>
      </c>
      <c r="K873" s="39">
        <f t="shared" si="98"/>
        <v>743.58</v>
      </c>
      <c r="L873" s="39">
        <f t="shared" si="99"/>
        <v>626.68922400000008</v>
      </c>
      <c r="M873" s="40">
        <f t="shared" si="100"/>
        <v>89.527032000000005</v>
      </c>
    </row>
    <row r="874" spans="1:13" s="30" customFormat="1" ht="16.5" customHeight="1" x14ac:dyDescent="0.2">
      <c r="A874" s="21" t="s">
        <v>295</v>
      </c>
      <c r="B874" s="21" t="s">
        <v>518</v>
      </c>
      <c r="C874" s="21" t="s">
        <v>519</v>
      </c>
      <c r="D874" s="20">
        <v>530</v>
      </c>
      <c r="E874" s="27">
        <f t="shared" si="94"/>
        <v>2.0190000000000001</v>
      </c>
      <c r="F874" s="27">
        <f t="shared" si="95"/>
        <v>605</v>
      </c>
      <c r="G874" s="28">
        <f t="shared" si="96"/>
        <v>3.8094339622641513E-3</v>
      </c>
      <c r="H874" s="29">
        <f t="shared" si="97"/>
        <v>262.50619118375431</v>
      </c>
      <c r="I874" s="39">
        <f>VLOOKUP(A874,stat,7,0)</f>
        <v>74.63</v>
      </c>
      <c r="J874" s="39">
        <f>VLOOKUP(A874,stat,8,0)</f>
        <v>85.63</v>
      </c>
      <c r="K874" s="39">
        <f t="shared" si="98"/>
        <v>395.53899999999993</v>
      </c>
      <c r="L874" s="39">
        <f t="shared" si="99"/>
        <v>338.70004569999992</v>
      </c>
      <c r="M874" s="40">
        <f t="shared" si="100"/>
        <v>167.75633764239717</v>
      </c>
    </row>
    <row r="875" spans="1:13" s="30" customFormat="1" ht="16.5" customHeight="1" x14ac:dyDescent="0.2">
      <c r="A875" s="21" t="s">
        <v>294</v>
      </c>
      <c r="B875" s="21" t="s">
        <v>520</v>
      </c>
      <c r="C875" s="21" t="s">
        <v>521</v>
      </c>
      <c r="D875" s="20">
        <v>124</v>
      </c>
      <c r="E875" s="27">
        <f t="shared" si="94"/>
        <v>42</v>
      </c>
      <c r="F875" s="27">
        <f t="shared" si="95"/>
        <v>12</v>
      </c>
      <c r="G875" s="28">
        <f t="shared" si="96"/>
        <v>0.33870967741935482</v>
      </c>
      <c r="H875" s="29">
        <f t="shared" si="97"/>
        <v>2.9523809523809526</v>
      </c>
      <c r="I875" s="39">
        <f>VLOOKUP(A875,stat,7,0)</f>
        <v>79.2</v>
      </c>
      <c r="J875" s="39">
        <f>VLOOKUP(A875,stat,8,0)</f>
        <v>90.3</v>
      </c>
      <c r="K875" s="39">
        <f t="shared" si="98"/>
        <v>98.208000000000013</v>
      </c>
      <c r="L875" s="39">
        <f t="shared" si="99"/>
        <v>88.68182400000002</v>
      </c>
      <c r="M875" s="40">
        <f t="shared" si="100"/>
        <v>2.1114720000000005</v>
      </c>
    </row>
    <row r="876" spans="1:13" s="30" customFormat="1" ht="16.5" customHeight="1" x14ac:dyDescent="0.2">
      <c r="A876" s="21" t="s">
        <v>438</v>
      </c>
      <c r="B876" s="21" t="s">
        <v>520</v>
      </c>
      <c r="C876" s="21" t="s">
        <v>521</v>
      </c>
      <c r="D876" s="20">
        <v>91</v>
      </c>
      <c r="E876" s="27">
        <f t="shared" si="94"/>
        <v>24</v>
      </c>
      <c r="F876" s="27">
        <f t="shared" si="95"/>
        <v>7</v>
      </c>
      <c r="G876" s="28">
        <f t="shared" si="96"/>
        <v>0.26373626373626374</v>
      </c>
      <c r="H876" s="29">
        <f t="shared" si="97"/>
        <v>3.7916666666666665</v>
      </c>
      <c r="I876" s="39">
        <f>VLOOKUP(A876,stat,7,0)</f>
        <v>80.31</v>
      </c>
      <c r="J876" s="39">
        <f>VLOOKUP(A876,stat,8,0)</f>
        <v>92.25</v>
      </c>
      <c r="K876" s="39">
        <f t="shared" si="98"/>
        <v>73.082099999999997</v>
      </c>
      <c r="L876" s="39">
        <f t="shared" si="99"/>
        <v>67.41823724999999</v>
      </c>
      <c r="M876" s="40">
        <f t="shared" si="100"/>
        <v>2.8090932187499997</v>
      </c>
    </row>
    <row r="877" spans="1:13" s="30" customFormat="1" ht="16.5" customHeight="1" x14ac:dyDescent="0.2">
      <c r="A877" s="21" t="s">
        <v>304</v>
      </c>
      <c r="B877" s="21" t="s">
        <v>520</v>
      </c>
      <c r="C877" s="21" t="s">
        <v>521</v>
      </c>
      <c r="D877" s="20">
        <v>1351</v>
      </c>
      <c r="E877" s="27">
        <f t="shared" si="94"/>
        <v>169</v>
      </c>
      <c r="F877" s="27">
        <f t="shared" si="95"/>
        <v>50</v>
      </c>
      <c r="G877" s="28">
        <f t="shared" si="96"/>
        <v>0.12509252405625462</v>
      </c>
      <c r="H877" s="29">
        <f t="shared" si="97"/>
        <v>7.994082840236687</v>
      </c>
      <c r="I877" s="39">
        <f>VLOOKUP(A877,stat,7,0)</f>
        <v>74.86</v>
      </c>
      <c r="J877" s="39">
        <f>VLOOKUP(A877,stat,8,0)</f>
        <v>87.63</v>
      </c>
      <c r="K877" s="39">
        <f t="shared" si="98"/>
        <v>1011.3586</v>
      </c>
      <c r="L877" s="39">
        <f t="shared" si="99"/>
        <v>886.25354118000007</v>
      </c>
      <c r="M877" s="40">
        <f t="shared" si="100"/>
        <v>5.2441037939644977</v>
      </c>
    </row>
    <row r="878" spans="1:13" s="30" customFormat="1" ht="16.5" customHeight="1" x14ac:dyDescent="0.2">
      <c r="A878" s="21" t="s">
        <v>437</v>
      </c>
      <c r="B878" s="21" t="s">
        <v>520</v>
      </c>
      <c r="C878" s="21" t="s">
        <v>521</v>
      </c>
      <c r="D878" s="20">
        <v>655</v>
      </c>
      <c r="E878" s="27">
        <f t="shared" si="94"/>
        <v>69</v>
      </c>
      <c r="F878" s="27">
        <f t="shared" si="95"/>
        <v>20</v>
      </c>
      <c r="G878" s="28">
        <f t="shared" si="96"/>
        <v>0.10534351145038168</v>
      </c>
      <c r="H878" s="29">
        <f t="shared" si="97"/>
        <v>9.4927536231884062</v>
      </c>
      <c r="I878" s="39">
        <f>VLOOKUP(A878,stat,7,0)</f>
        <v>74.67</v>
      </c>
      <c r="J878" s="39">
        <f>VLOOKUP(A878,stat,8,0)</f>
        <v>90.01</v>
      </c>
      <c r="K878" s="39">
        <f t="shared" si="98"/>
        <v>489.08850000000001</v>
      </c>
      <c r="L878" s="39">
        <f t="shared" si="99"/>
        <v>440.22855885000007</v>
      </c>
      <c r="M878" s="40">
        <f t="shared" si="100"/>
        <v>6.3801240413043487</v>
      </c>
    </row>
    <row r="879" spans="1:13" s="30" customFormat="1" ht="16.5" customHeight="1" x14ac:dyDescent="0.2">
      <c r="A879" s="21" t="s">
        <v>298</v>
      </c>
      <c r="B879" s="21" t="s">
        <v>520</v>
      </c>
      <c r="C879" s="21" t="s">
        <v>521</v>
      </c>
      <c r="D879" s="20">
        <v>546</v>
      </c>
      <c r="E879" s="27">
        <f t="shared" si="94"/>
        <v>54</v>
      </c>
      <c r="F879" s="27">
        <f t="shared" si="95"/>
        <v>16</v>
      </c>
      <c r="G879" s="28">
        <f t="shared" si="96"/>
        <v>9.8901098901098897E-2</v>
      </c>
      <c r="H879" s="29">
        <f t="shared" si="97"/>
        <v>10.111111111111111</v>
      </c>
      <c r="I879" s="39">
        <f>VLOOKUP(A879,stat,7,0)</f>
        <v>80.08</v>
      </c>
      <c r="J879" s="39">
        <f>VLOOKUP(A879,stat,8,0)</f>
        <v>88.56</v>
      </c>
      <c r="K879" s="39">
        <f t="shared" si="98"/>
        <v>437.23680000000002</v>
      </c>
      <c r="L879" s="39">
        <f t="shared" si="99"/>
        <v>387.21691007999999</v>
      </c>
      <c r="M879" s="40">
        <f t="shared" si="100"/>
        <v>7.1706835199999999</v>
      </c>
    </row>
    <row r="880" spans="1:13" s="30" customFormat="1" ht="16.5" customHeight="1" x14ac:dyDescent="0.2">
      <c r="A880" s="21" t="s">
        <v>302</v>
      </c>
      <c r="B880" s="21" t="s">
        <v>520</v>
      </c>
      <c r="C880" s="21" t="s">
        <v>521</v>
      </c>
      <c r="D880" s="20">
        <v>758</v>
      </c>
      <c r="E880" s="27">
        <f t="shared" si="94"/>
        <v>71</v>
      </c>
      <c r="F880" s="27">
        <f t="shared" si="95"/>
        <v>21</v>
      </c>
      <c r="G880" s="28">
        <f t="shared" si="96"/>
        <v>9.3667546174142483E-2</v>
      </c>
      <c r="H880" s="29">
        <f t="shared" si="97"/>
        <v>10.676056338028168</v>
      </c>
      <c r="I880" s="39">
        <f>VLOOKUP(A880,stat,7,0)</f>
        <v>74.540000000000006</v>
      </c>
      <c r="J880" s="39">
        <f>VLOOKUP(A880,stat,8,0)</f>
        <v>90.09</v>
      </c>
      <c r="K880" s="39">
        <f t="shared" si="98"/>
        <v>565.0132000000001</v>
      </c>
      <c r="L880" s="39">
        <f t="shared" si="99"/>
        <v>509.02039188000009</v>
      </c>
      <c r="M880" s="40">
        <f t="shared" si="100"/>
        <v>7.1693012940845087</v>
      </c>
    </row>
    <row r="881" spans="1:13" s="30" customFormat="1" ht="16.5" customHeight="1" x14ac:dyDescent="0.2">
      <c r="A881" s="21" t="s">
        <v>300</v>
      </c>
      <c r="B881" s="21" t="s">
        <v>520</v>
      </c>
      <c r="C881" s="21" t="s">
        <v>521</v>
      </c>
      <c r="D881" s="20">
        <v>263</v>
      </c>
      <c r="E881" s="27">
        <f t="shared" si="94"/>
        <v>24</v>
      </c>
      <c r="F881" s="27">
        <f t="shared" si="95"/>
        <v>7</v>
      </c>
      <c r="G881" s="28">
        <f t="shared" si="96"/>
        <v>9.125475285171103E-2</v>
      </c>
      <c r="H881" s="29">
        <f t="shared" si="97"/>
        <v>10.958333333333332</v>
      </c>
      <c r="I881" s="39">
        <f>VLOOKUP(A881,stat,7,0)</f>
        <v>75.81</v>
      </c>
      <c r="J881" s="39">
        <f>VLOOKUP(A881,stat,8,0)</f>
        <v>88.54</v>
      </c>
      <c r="K881" s="39">
        <f t="shared" si="98"/>
        <v>199.38029999999998</v>
      </c>
      <c r="L881" s="39">
        <f t="shared" si="99"/>
        <v>176.53131762000001</v>
      </c>
      <c r="M881" s="40">
        <f t="shared" si="100"/>
        <v>7.3554715675000004</v>
      </c>
    </row>
    <row r="882" spans="1:13" s="30" customFormat="1" ht="16.5" customHeight="1" x14ac:dyDescent="0.2">
      <c r="A882" s="21" t="s">
        <v>295</v>
      </c>
      <c r="B882" s="21" t="s">
        <v>520</v>
      </c>
      <c r="C882" s="21" t="s">
        <v>521</v>
      </c>
      <c r="D882" s="20">
        <v>1434</v>
      </c>
      <c r="E882" s="27">
        <f t="shared" si="94"/>
        <v>122</v>
      </c>
      <c r="F882" s="27">
        <f t="shared" si="95"/>
        <v>36</v>
      </c>
      <c r="G882" s="28">
        <f t="shared" si="96"/>
        <v>8.5076708507670851E-2</v>
      </c>
      <c r="H882" s="29">
        <f t="shared" si="97"/>
        <v>11.754098360655737</v>
      </c>
      <c r="I882" s="39">
        <f>VLOOKUP(A882,stat,7,0)</f>
        <v>74.63</v>
      </c>
      <c r="J882" s="39">
        <f>VLOOKUP(A882,stat,8,0)</f>
        <v>85.63</v>
      </c>
      <c r="K882" s="39">
        <f t="shared" si="98"/>
        <v>1070.1941999999999</v>
      </c>
      <c r="L882" s="39">
        <f t="shared" si="99"/>
        <v>916.40729345999989</v>
      </c>
      <c r="M882" s="40">
        <f t="shared" si="100"/>
        <v>7.5115351922950815</v>
      </c>
    </row>
    <row r="883" spans="1:13" s="30" customFormat="1" ht="16.5" customHeight="1" x14ac:dyDescent="0.2">
      <c r="A883" s="21" t="s">
        <v>293</v>
      </c>
      <c r="B883" s="21" t="s">
        <v>520</v>
      </c>
      <c r="C883" s="21" t="s">
        <v>521</v>
      </c>
      <c r="D883" s="20">
        <v>5111</v>
      </c>
      <c r="E883" s="27">
        <f t="shared" si="94"/>
        <v>216</v>
      </c>
      <c r="F883" s="27">
        <f t="shared" si="95"/>
        <v>64</v>
      </c>
      <c r="G883" s="28">
        <f t="shared" si="96"/>
        <v>4.2261788299745646E-2</v>
      </c>
      <c r="H883" s="29">
        <f t="shared" si="97"/>
        <v>23.662037037037038</v>
      </c>
      <c r="I883" s="39">
        <f>VLOOKUP(A883,stat,7,0)</f>
        <v>76.239999999999995</v>
      </c>
      <c r="J883" s="39">
        <f>VLOOKUP(A883,stat,8,0)</f>
        <v>87.31</v>
      </c>
      <c r="K883" s="39">
        <f t="shared" si="98"/>
        <v>3896.6263999999996</v>
      </c>
      <c r="L883" s="39">
        <f t="shared" si="99"/>
        <v>3402.14450984</v>
      </c>
      <c r="M883" s="40">
        <f t="shared" si="100"/>
        <v>15.750669027037036</v>
      </c>
    </row>
    <row r="884" spans="1:13" s="30" customFormat="1" ht="16.5" customHeight="1" x14ac:dyDescent="0.2">
      <c r="A884" s="21" t="s">
        <v>303</v>
      </c>
      <c r="B884" s="21" t="s">
        <v>520</v>
      </c>
      <c r="C884" s="21" t="s">
        <v>521</v>
      </c>
      <c r="D884" s="20">
        <v>325</v>
      </c>
      <c r="E884" s="27">
        <f t="shared" si="94"/>
        <v>13</v>
      </c>
      <c r="F884" s="27">
        <f t="shared" si="95"/>
        <v>3</v>
      </c>
      <c r="G884" s="28">
        <f t="shared" si="96"/>
        <v>0.04</v>
      </c>
      <c r="H884" s="29">
        <f t="shared" si="97"/>
        <v>25</v>
      </c>
      <c r="I884" s="39">
        <f>VLOOKUP(A884,stat,7,0)</f>
        <v>79.540000000000006</v>
      </c>
      <c r="J884" s="39">
        <f>VLOOKUP(A884,stat,8,0)</f>
        <v>89</v>
      </c>
      <c r="K884" s="39">
        <f t="shared" si="98"/>
        <v>258.50500000000005</v>
      </c>
      <c r="L884" s="39">
        <f t="shared" si="99"/>
        <v>230.06945000000005</v>
      </c>
      <c r="M884" s="40">
        <f t="shared" si="100"/>
        <v>17.697650000000003</v>
      </c>
    </row>
    <row r="885" spans="1:13" s="30" customFormat="1" ht="16.5" customHeight="1" x14ac:dyDescent="0.2">
      <c r="A885" s="21" t="s">
        <v>296</v>
      </c>
      <c r="B885" s="21" t="s">
        <v>520</v>
      </c>
      <c r="C885" s="21" t="s">
        <v>521</v>
      </c>
      <c r="D885" s="20">
        <v>354</v>
      </c>
      <c r="E885" s="27">
        <f t="shared" si="94"/>
        <v>13</v>
      </c>
      <c r="F885" s="27">
        <f t="shared" si="95"/>
        <v>3</v>
      </c>
      <c r="G885" s="28">
        <f t="shared" si="96"/>
        <v>3.6723163841807911E-2</v>
      </c>
      <c r="H885" s="29">
        <f t="shared" si="97"/>
        <v>27.23076923076923</v>
      </c>
      <c r="I885" s="39">
        <f>VLOOKUP(A885,stat,7,0)</f>
        <v>77.260000000000005</v>
      </c>
      <c r="J885" s="39">
        <f>VLOOKUP(A885,stat,8,0)</f>
        <v>92.19</v>
      </c>
      <c r="K885" s="39">
        <f t="shared" si="98"/>
        <v>273.50040000000001</v>
      </c>
      <c r="L885" s="39">
        <f t="shared" si="99"/>
        <v>252.14001876000003</v>
      </c>
      <c r="M885" s="40">
        <f t="shared" si="100"/>
        <v>19.39538605846154</v>
      </c>
    </row>
    <row r="886" spans="1:13" s="30" customFormat="1" ht="16.5" customHeight="1" x14ac:dyDescent="0.2">
      <c r="A886" s="21" t="s">
        <v>297</v>
      </c>
      <c r="B886" s="21" t="s">
        <v>520</v>
      </c>
      <c r="C886" s="21" t="s">
        <v>521</v>
      </c>
      <c r="D886" s="20">
        <v>255</v>
      </c>
      <c r="E886" s="27">
        <f t="shared" si="94"/>
        <v>5</v>
      </c>
      <c r="F886" s="27">
        <f t="shared" si="95"/>
        <v>1</v>
      </c>
      <c r="G886" s="28">
        <f t="shared" si="96"/>
        <v>1.9607843137254902E-2</v>
      </c>
      <c r="H886" s="29">
        <f t="shared" si="97"/>
        <v>51</v>
      </c>
      <c r="I886" s="39">
        <f>VLOOKUP(A886,stat,7,0)</f>
        <v>76.03</v>
      </c>
      <c r="J886" s="39">
        <f>VLOOKUP(A886,stat,8,0)</f>
        <v>85.8</v>
      </c>
      <c r="K886" s="39">
        <f t="shared" si="98"/>
        <v>193.87650000000002</v>
      </c>
      <c r="L886" s="39">
        <f t="shared" si="99"/>
        <v>166.346037</v>
      </c>
      <c r="M886" s="40">
        <f t="shared" si="100"/>
        <v>33.269207399999999</v>
      </c>
    </row>
    <row r="887" spans="1:13" s="30" customFormat="1" ht="16.5" customHeight="1" x14ac:dyDescent="0.2">
      <c r="A887" s="21" t="s">
        <v>299</v>
      </c>
      <c r="B887" s="21" t="s">
        <v>520</v>
      </c>
      <c r="C887" s="21" t="s">
        <v>521</v>
      </c>
      <c r="D887" s="20">
        <v>3039</v>
      </c>
      <c r="E887" s="27">
        <f t="shared" si="94"/>
        <v>51</v>
      </c>
      <c r="F887" s="27">
        <f t="shared" si="95"/>
        <v>15</v>
      </c>
      <c r="G887" s="28">
        <f t="shared" si="96"/>
        <v>1.6781836130306021E-2</v>
      </c>
      <c r="H887" s="29">
        <f t="shared" si="97"/>
        <v>59.588235294117652</v>
      </c>
      <c r="I887" s="39">
        <f>VLOOKUP(A887,stat,7,0)</f>
        <v>73.62</v>
      </c>
      <c r="J887" s="39">
        <f>VLOOKUP(A887,stat,8,0)</f>
        <v>84.5</v>
      </c>
      <c r="K887" s="39">
        <f t="shared" si="98"/>
        <v>2237.3118000000004</v>
      </c>
      <c r="L887" s="39">
        <f t="shared" si="99"/>
        <v>1890.5284710000005</v>
      </c>
      <c r="M887" s="40">
        <f t="shared" si="100"/>
        <v>37.069185705882362</v>
      </c>
    </row>
    <row r="888" spans="1:13" s="30" customFormat="1" ht="16.5" customHeight="1" x14ac:dyDescent="0.2">
      <c r="A888" s="21" t="s">
        <v>290</v>
      </c>
      <c r="B888" s="21" t="s">
        <v>520</v>
      </c>
      <c r="C888" s="21" t="s">
        <v>521</v>
      </c>
      <c r="D888" s="20">
        <v>190</v>
      </c>
      <c r="E888" s="27">
        <f t="shared" si="94"/>
        <v>3</v>
      </c>
      <c r="F888" s="27">
        <f t="shared" si="95"/>
        <v>0</v>
      </c>
      <c r="G888" s="28">
        <f t="shared" si="96"/>
        <v>1.5789473684210527E-2</v>
      </c>
      <c r="H888" s="29">
        <f t="shared" si="97"/>
        <v>63.333333333333329</v>
      </c>
      <c r="I888" s="39">
        <f>VLOOKUP(A888,stat,7,0)</f>
        <v>70.97</v>
      </c>
      <c r="J888" s="39">
        <f>VLOOKUP(A888,stat,8,0)</f>
        <v>80.22</v>
      </c>
      <c r="K888" s="39">
        <f t="shared" si="98"/>
        <v>134.84299999999999</v>
      </c>
      <c r="L888" s="39">
        <f t="shared" si="99"/>
        <v>108.17105459999999</v>
      </c>
      <c r="M888" s="40">
        <f t="shared" si="100"/>
        <v>36.057018199999995</v>
      </c>
    </row>
    <row r="889" spans="1:13" s="30" customFormat="1" ht="16.5" customHeight="1" x14ac:dyDescent="0.2">
      <c r="A889" s="21" t="s">
        <v>289</v>
      </c>
      <c r="B889" s="21" t="s">
        <v>520</v>
      </c>
      <c r="C889" s="21" t="s">
        <v>521</v>
      </c>
      <c r="D889" s="20">
        <v>815</v>
      </c>
      <c r="E889" s="27">
        <f t="shared" si="94"/>
        <v>10</v>
      </c>
      <c r="F889" s="27">
        <f t="shared" si="95"/>
        <v>3</v>
      </c>
      <c r="G889" s="28">
        <f t="shared" si="96"/>
        <v>1.2269938650306749E-2</v>
      </c>
      <c r="H889" s="29">
        <f t="shared" si="97"/>
        <v>81.5</v>
      </c>
      <c r="I889" s="39">
        <f>VLOOKUP(A889,stat,7,0)</f>
        <v>77.510000000000005</v>
      </c>
      <c r="J889" s="39">
        <f>VLOOKUP(A889,stat,8,0)</f>
        <v>90.73</v>
      </c>
      <c r="K889" s="39">
        <f t="shared" si="98"/>
        <v>631.70650000000001</v>
      </c>
      <c r="L889" s="39">
        <f t="shared" si="99"/>
        <v>573.14730744999997</v>
      </c>
      <c r="M889" s="40">
        <f t="shared" si="100"/>
        <v>57.314730744999999</v>
      </c>
    </row>
    <row r="890" spans="1:13" s="30" customFormat="1" ht="16.5" customHeight="1" x14ac:dyDescent="0.2">
      <c r="A890" s="21" t="s">
        <v>292</v>
      </c>
      <c r="B890" s="21" t="s">
        <v>520</v>
      </c>
      <c r="C890" s="21" t="s">
        <v>521</v>
      </c>
      <c r="D890" s="20">
        <v>4971</v>
      </c>
      <c r="E890" s="27">
        <f t="shared" si="94"/>
        <v>38</v>
      </c>
      <c r="F890" s="27">
        <f t="shared" si="95"/>
        <v>11</v>
      </c>
      <c r="G890" s="28">
        <f t="shared" si="96"/>
        <v>7.644337155501911E-3</v>
      </c>
      <c r="H890" s="29">
        <f t="shared" si="97"/>
        <v>130.81578947368422</v>
      </c>
      <c r="I890" s="39">
        <f>VLOOKUP(A890,stat,7,0)</f>
        <v>75.459999999999994</v>
      </c>
      <c r="J890" s="39">
        <f>VLOOKUP(A890,stat,8,0)</f>
        <v>84.32</v>
      </c>
      <c r="K890" s="39">
        <f t="shared" si="98"/>
        <v>3751.1165999999998</v>
      </c>
      <c r="L890" s="39">
        <f t="shared" si="99"/>
        <v>3162.9415171199998</v>
      </c>
      <c r="M890" s="40">
        <f t="shared" si="100"/>
        <v>83.235303082105261</v>
      </c>
    </row>
    <row r="891" spans="1:13" s="30" customFormat="1" ht="16.5" customHeight="1" x14ac:dyDescent="0.2">
      <c r="A891" s="21" t="s">
        <v>301</v>
      </c>
      <c r="B891" s="21" t="s">
        <v>520</v>
      </c>
      <c r="C891" s="21" t="s">
        <v>521</v>
      </c>
      <c r="D891" s="20">
        <v>5538</v>
      </c>
      <c r="E891" s="27">
        <f t="shared" si="94"/>
        <v>31</v>
      </c>
      <c r="F891" s="27">
        <f t="shared" si="95"/>
        <v>9</v>
      </c>
      <c r="G891" s="28">
        <f t="shared" si="96"/>
        <v>5.5976886962802452E-3</v>
      </c>
      <c r="H891" s="29">
        <f t="shared" si="97"/>
        <v>178.64516129032259</v>
      </c>
      <c r="I891" s="39">
        <f>VLOOKUP(A891,stat,7,0)</f>
        <v>71.510000000000005</v>
      </c>
      <c r="J891" s="39">
        <f>VLOOKUP(A891,stat,8,0)</f>
        <v>86.38</v>
      </c>
      <c r="K891" s="39">
        <f t="shared" si="98"/>
        <v>3960.2238000000002</v>
      </c>
      <c r="L891" s="39">
        <f t="shared" si="99"/>
        <v>3420.8413184400001</v>
      </c>
      <c r="M891" s="40">
        <f t="shared" si="100"/>
        <v>110.34971994967742</v>
      </c>
    </row>
    <row r="892" spans="1:13" s="30" customFormat="1" ht="16.5" customHeight="1" x14ac:dyDescent="0.2">
      <c r="A892" s="21" t="s">
        <v>291</v>
      </c>
      <c r="B892" s="21" t="s">
        <v>520</v>
      </c>
      <c r="C892" s="21" t="s">
        <v>521</v>
      </c>
      <c r="D892" s="20">
        <v>1698</v>
      </c>
      <c r="E892" s="27">
        <f t="shared" si="94"/>
        <v>6</v>
      </c>
      <c r="F892" s="27">
        <f t="shared" si="95"/>
        <v>1</v>
      </c>
      <c r="G892" s="28">
        <f t="shared" si="96"/>
        <v>3.5335689045936395E-3</v>
      </c>
      <c r="H892" s="29">
        <f t="shared" si="97"/>
        <v>283</v>
      </c>
      <c r="I892" s="39">
        <f>VLOOKUP(A892,stat,7,0)</f>
        <v>72.900000000000006</v>
      </c>
      <c r="J892" s="39">
        <f>VLOOKUP(A892,stat,8,0)</f>
        <v>84.28</v>
      </c>
      <c r="K892" s="39">
        <f t="shared" si="98"/>
        <v>1237.8420000000001</v>
      </c>
      <c r="L892" s="39">
        <f t="shared" si="99"/>
        <v>1043.2532376000001</v>
      </c>
      <c r="M892" s="40">
        <f t="shared" si="100"/>
        <v>173.87553960000002</v>
      </c>
    </row>
    <row r="893" spans="1:13" s="30" customFormat="1" ht="16.5" customHeight="1" x14ac:dyDescent="0.2">
      <c r="A893" s="21" t="s">
        <v>300</v>
      </c>
      <c r="B893" s="21" t="s">
        <v>692</v>
      </c>
      <c r="C893" s="21" t="s">
        <v>693</v>
      </c>
      <c r="D893" s="20">
        <v>30</v>
      </c>
      <c r="E893" s="27">
        <f t="shared" si="94"/>
        <v>1</v>
      </c>
      <c r="F893" s="27">
        <f t="shared" si="95"/>
        <v>0</v>
      </c>
      <c r="G893" s="28">
        <f t="shared" si="96"/>
        <v>3.3333333333333333E-2</v>
      </c>
      <c r="H893" s="29">
        <f t="shared" si="97"/>
        <v>30</v>
      </c>
      <c r="I893" s="39">
        <f>VLOOKUP(A893,stat,7,0)</f>
        <v>75.81</v>
      </c>
      <c r="J893" s="39">
        <f>VLOOKUP(A893,stat,8,0)</f>
        <v>88.54</v>
      </c>
      <c r="K893" s="39">
        <f t="shared" si="98"/>
        <v>22.743000000000002</v>
      </c>
      <c r="L893" s="39">
        <f t="shared" si="99"/>
        <v>20.136652200000004</v>
      </c>
      <c r="M893" s="40">
        <f t="shared" si="100"/>
        <v>20.136652200000004</v>
      </c>
    </row>
    <row r="894" spans="1:13" s="30" customFormat="1" ht="16.5" customHeight="1" x14ac:dyDescent="0.2">
      <c r="A894" s="21" t="s">
        <v>299</v>
      </c>
      <c r="B894" s="21" t="s">
        <v>658</v>
      </c>
      <c r="C894" s="21" t="s">
        <v>659</v>
      </c>
      <c r="D894" s="20">
        <v>18</v>
      </c>
      <c r="E894" s="27">
        <f t="shared" si="94"/>
        <v>1</v>
      </c>
      <c r="F894" s="27">
        <f t="shared" si="95"/>
        <v>0</v>
      </c>
      <c r="G894" s="28">
        <f t="shared" si="96"/>
        <v>5.5555555555555552E-2</v>
      </c>
      <c r="H894" s="29">
        <f t="shared" si="97"/>
        <v>18</v>
      </c>
      <c r="I894" s="39">
        <f>VLOOKUP(A894,stat,7,0)</f>
        <v>73.62</v>
      </c>
      <c r="J894" s="39">
        <f>VLOOKUP(A894,stat,8,0)</f>
        <v>84.5</v>
      </c>
      <c r="K894" s="39">
        <f t="shared" si="98"/>
        <v>13.251600000000002</v>
      </c>
      <c r="L894" s="39">
        <f t="shared" si="99"/>
        <v>11.197602000000002</v>
      </c>
      <c r="M894" s="40">
        <f t="shared" si="100"/>
        <v>11.197602000000002</v>
      </c>
    </row>
    <row r="895" spans="1:13" s="30" customFormat="1" ht="16.5" customHeight="1" x14ac:dyDescent="0.2">
      <c r="A895" s="21" t="s">
        <v>293</v>
      </c>
      <c r="B895" s="21" t="s">
        <v>658</v>
      </c>
      <c r="C895" s="21" t="s">
        <v>659</v>
      </c>
      <c r="D895" s="20">
        <v>27</v>
      </c>
      <c r="E895" s="27">
        <f t="shared" si="94"/>
        <v>1</v>
      </c>
      <c r="F895" s="27">
        <f t="shared" si="95"/>
        <v>0</v>
      </c>
      <c r="G895" s="28">
        <f t="shared" si="96"/>
        <v>3.7037037037037035E-2</v>
      </c>
      <c r="H895" s="29">
        <f t="shared" si="97"/>
        <v>27</v>
      </c>
      <c r="I895" s="39">
        <f>VLOOKUP(A895,stat,7,0)</f>
        <v>76.239999999999995</v>
      </c>
      <c r="J895" s="39">
        <f>VLOOKUP(A895,stat,8,0)</f>
        <v>87.31</v>
      </c>
      <c r="K895" s="39">
        <f t="shared" si="98"/>
        <v>20.584800000000001</v>
      </c>
      <c r="L895" s="39">
        <f t="shared" si="99"/>
        <v>17.97258888</v>
      </c>
      <c r="M895" s="40">
        <f t="shared" si="100"/>
        <v>17.97258888</v>
      </c>
    </row>
    <row r="896" spans="1:13" s="30" customFormat="1" ht="16.5" customHeight="1" x14ac:dyDescent="0.2">
      <c r="A896" s="21" t="s">
        <v>304</v>
      </c>
      <c r="B896" s="21" t="s">
        <v>684</v>
      </c>
      <c r="C896" s="21" t="s">
        <v>685</v>
      </c>
      <c r="D896" s="20">
        <v>9</v>
      </c>
      <c r="E896" s="27">
        <f t="shared" si="94"/>
        <v>3</v>
      </c>
      <c r="F896" s="27">
        <f t="shared" si="95"/>
        <v>0</v>
      </c>
      <c r="G896" s="28">
        <f t="shared" si="96"/>
        <v>0.33333333333333331</v>
      </c>
      <c r="H896" s="29">
        <f t="shared" si="97"/>
        <v>3</v>
      </c>
      <c r="I896" s="39">
        <f>VLOOKUP(A896,stat,7,0)</f>
        <v>74.86</v>
      </c>
      <c r="J896" s="39">
        <f>VLOOKUP(A896,stat,8,0)</f>
        <v>87.63</v>
      </c>
      <c r="K896" s="39">
        <f t="shared" si="98"/>
        <v>6.7374000000000001</v>
      </c>
      <c r="L896" s="39">
        <f t="shared" si="99"/>
        <v>5.90398362</v>
      </c>
      <c r="M896" s="40">
        <f t="shared" si="100"/>
        <v>1.9679945400000001</v>
      </c>
    </row>
    <row r="897" spans="1:13" s="30" customFormat="1" ht="16.5" customHeight="1" x14ac:dyDescent="0.2">
      <c r="A897" s="21" t="s">
        <v>298</v>
      </c>
      <c r="B897" s="21" t="s">
        <v>684</v>
      </c>
      <c r="C897" s="21" t="s">
        <v>685</v>
      </c>
      <c r="D897" s="20">
        <v>6</v>
      </c>
      <c r="E897" s="27">
        <f t="shared" si="94"/>
        <v>1</v>
      </c>
      <c r="F897" s="27">
        <f t="shared" si="95"/>
        <v>0</v>
      </c>
      <c r="G897" s="28">
        <f t="shared" si="96"/>
        <v>0.16666666666666666</v>
      </c>
      <c r="H897" s="29">
        <f t="shared" si="97"/>
        <v>6</v>
      </c>
      <c r="I897" s="39">
        <f>VLOOKUP(A897,stat,7,0)</f>
        <v>80.08</v>
      </c>
      <c r="J897" s="39">
        <f>VLOOKUP(A897,stat,8,0)</f>
        <v>88.56</v>
      </c>
      <c r="K897" s="39">
        <f t="shared" si="98"/>
        <v>4.8048000000000002</v>
      </c>
      <c r="L897" s="39">
        <f t="shared" si="99"/>
        <v>4.2551308800000003</v>
      </c>
      <c r="M897" s="40">
        <f t="shared" si="100"/>
        <v>4.2551308800000003</v>
      </c>
    </row>
    <row r="898" spans="1:13" s="30" customFormat="1" ht="16.5" customHeight="1" x14ac:dyDescent="0.2">
      <c r="A898" s="21" t="s">
        <v>297</v>
      </c>
      <c r="B898" s="21" t="s">
        <v>684</v>
      </c>
      <c r="C898" s="21" t="s">
        <v>685</v>
      </c>
      <c r="D898" s="20">
        <v>7</v>
      </c>
      <c r="E898" s="27">
        <f t="shared" si="94"/>
        <v>1</v>
      </c>
      <c r="F898" s="27">
        <f t="shared" si="95"/>
        <v>0</v>
      </c>
      <c r="G898" s="28">
        <f t="shared" si="96"/>
        <v>0.14285714285714285</v>
      </c>
      <c r="H898" s="29">
        <f t="shared" si="97"/>
        <v>7</v>
      </c>
      <c r="I898" s="39">
        <f>VLOOKUP(A898,stat,7,0)</f>
        <v>76.03</v>
      </c>
      <c r="J898" s="39">
        <f>VLOOKUP(A898,stat,8,0)</f>
        <v>85.8</v>
      </c>
      <c r="K898" s="39">
        <f t="shared" si="98"/>
        <v>5.3221000000000007</v>
      </c>
      <c r="L898" s="39">
        <f t="shared" si="99"/>
        <v>4.5663618000000001</v>
      </c>
      <c r="M898" s="40">
        <f t="shared" si="100"/>
        <v>4.5663618000000001</v>
      </c>
    </row>
    <row r="899" spans="1:13" s="30" customFormat="1" ht="16.5" customHeight="1" x14ac:dyDescent="0.2">
      <c r="A899" s="21" t="s">
        <v>299</v>
      </c>
      <c r="B899" s="21" t="s">
        <v>684</v>
      </c>
      <c r="C899" s="21" t="s">
        <v>685</v>
      </c>
      <c r="D899" s="20">
        <v>17</v>
      </c>
      <c r="E899" s="27">
        <f t="shared" ref="E899:E962" si="101">VLOOKUP(A899&amp;B899,P,6,0)</f>
        <v>1</v>
      </c>
      <c r="F899" s="27">
        <f t="shared" ref="F899:F962" si="102">VLOOKUP(A899&amp;B899,P,7,0)</f>
        <v>0</v>
      </c>
      <c r="G899" s="28">
        <f t="shared" ref="G899:G962" si="103">E899/D899</f>
        <v>5.8823529411764705E-2</v>
      </c>
      <c r="H899" s="29">
        <f t="shared" ref="H899:H962" si="104">1/G899</f>
        <v>17</v>
      </c>
      <c r="I899" s="39">
        <f>VLOOKUP(A899,stat,7,0)</f>
        <v>73.62</v>
      </c>
      <c r="J899" s="39">
        <f>VLOOKUP(A899,stat,8,0)</f>
        <v>84.5</v>
      </c>
      <c r="K899" s="39">
        <f t="shared" si="98"/>
        <v>12.5154</v>
      </c>
      <c r="L899" s="39">
        <f t="shared" si="99"/>
        <v>10.575513000000001</v>
      </c>
      <c r="M899" s="40">
        <f t="shared" si="100"/>
        <v>10.575513000000001</v>
      </c>
    </row>
    <row r="900" spans="1:13" s="30" customFormat="1" ht="16.5" customHeight="1" x14ac:dyDescent="0.2">
      <c r="A900" s="21" t="s">
        <v>297</v>
      </c>
      <c r="B900" s="21" t="s">
        <v>556</v>
      </c>
      <c r="C900" s="21" t="s">
        <v>557</v>
      </c>
      <c r="D900" s="20">
        <v>5</v>
      </c>
      <c r="E900" s="27">
        <f t="shared" si="101"/>
        <v>1</v>
      </c>
      <c r="F900" s="27">
        <f t="shared" si="102"/>
        <v>0</v>
      </c>
      <c r="G900" s="28">
        <f t="shared" si="103"/>
        <v>0.2</v>
      </c>
      <c r="H900" s="29">
        <f t="shared" si="104"/>
        <v>5</v>
      </c>
      <c r="I900" s="39">
        <f>VLOOKUP(A900,stat,7,0)</f>
        <v>76.03</v>
      </c>
      <c r="J900" s="39">
        <f>VLOOKUP(A900,stat,8,0)</f>
        <v>85.8</v>
      </c>
      <c r="K900" s="39">
        <f t="shared" ref="K900:K963" si="105">D900*I900/100</f>
        <v>3.8014999999999999</v>
      </c>
      <c r="L900" s="39">
        <f t="shared" ref="L900:L963" si="106">K900*J900/100</f>
        <v>3.2616870000000002</v>
      </c>
      <c r="M900" s="40">
        <f t="shared" ref="M900:M963" si="107">L900/E900</f>
        <v>3.2616870000000002</v>
      </c>
    </row>
    <row r="901" spans="1:13" s="30" customFormat="1" ht="16.5" customHeight="1" x14ac:dyDescent="0.2">
      <c r="A901" s="21" t="s">
        <v>300</v>
      </c>
      <c r="B901" s="21" t="s">
        <v>556</v>
      </c>
      <c r="C901" s="21" t="s">
        <v>557</v>
      </c>
      <c r="D901" s="20">
        <v>13</v>
      </c>
      <c r="E901" s="27">
        <f t="shared" si="101"/>
        <v>2</v>
      </c>
      <c r="F901" s="27">
        <f t="shared" si="102"/>
        <v>0</v>
      </c>
      <c r="G901" s="28">
        <f t="shared" si="103"/>
        <v>0.15384615384615385</v>
      </c>
      <c r="H901" s="29">
        <f t="shared" si="104"/>
        <v>6.5</v>
      </c>
      <c r="I901" s="39">
        <f>VLOOKUP(A901,stat,7,0)</f>
        <v>75.81</v>
      </c>
      <c r="J901" s="39">
        <f>VLOOKUP(A901,stat,8,0)</f>
        <v>88.54</v>
      </c>
      <c r="K901" s="39">
        <f t="shared" si="105"/>
        <v>9.8552999999999997</v>
      </c>
      <c r="L901" s="39">
        <f t="shared" si="106"/>
        <v>8.7258826200000001</v>
      </c>
      <c r="M901" s="40">
        <f t="shared" si="107"/>
        <v>4.3629413100000001</v>
      </c>
    </row>
    <row r="902" spans="1:13" s="30" customFormat="1" ht="16.5" customHeight="1" x14ac:dyDescent="0.2">
      <c r="A902" s="21" t="s">
        <v>290</v>
      </c>
      <c r="B902" s="21" t="s">
        <v>556</v>
      </c>
      <c r="C902" s="21" t="s">
        <v>557</v>
      </c>
      <c r="D902" s="20">
        <v>30</v>
      </c>
      <c r="E902" s="27">
        <f t="shared" si="101"/>
        <v>4</v>
      </c>
      <c r="F902" s="27">
        <f t="shared" si="102"/>
        <v>1</v>
      </c>
      <c r="G902" s="28">
        <f t="shared" si="103"/>
        <v>0.13333333333333333</v>
      </c>
      <c r="H902" s="29">
        <f t="shared" si="104"/>
        <v>7.5</v>
      </c>
      <c r="I902" s="39">
        <f>VLOOKUP(A902,stat,7,0)</f>
        <v>70.97</v>
      </c>
      <c r="J902" s="39">
        <f>VLOOKUP(A902,stat,8,0)</f>
        <v>80.22</v>
      </c>
      <c r="K902" s="39">
        <f t="shared" si="105"/>
        <v>21.291</v>
      </c>
      <c r="L902" s="39">
        <f t="shared" si="106"/>
        <v>17.0796402</v>
      </c>
      <c r="M902" s="40">
        <f t="shared" si="107"/>
        <v>4.26991005</v>
      </c>
    </row>
    <row r="903" spans="1:13" ht="16.5" customHeight="1" x14ac:dyDescent="0.2">
      <c r="A903" s="21" t="s">
        <v>299</v>
      </c>
      <c r="B903" s="21" t="s">
        <v>556</v>
      </c>
      <c r="C903" s="21" t="s">
        <v>557</v>
      </c>
      <c r="D903" s="20">
        <v>23</v>
      </c>
      <c r="E903" s="27">
        <f t="shared" si="101"/>
        <v>3</v>
      </c>
      <c r="F903" s="27">
        <f t="shared" si="102"/>
        <v>0</v>
      </c>
      <c r="G903" s="28">
        <f t="shared" si="103"/>
        <v>0.13043478260869565</v>
      </c>
      <c r="H903" s="29">
        <f t="shared" si="104"/>
        <v>7.666666666666667</v>
      </c>
      <c r="I903" s="39">
        <f>VLOOKUP(A903,stat,7,0)</f>
        <v>73.62</v>
      </c>
      <c r="J903" s="39">
        <f>VLOOKUP(A903,stat,8,0)</f>
        <v>84.5</v>
      </c>
      <c r="K903" s="39">
        <f t="shared" si="105"/>
        <v>16.932600000000001</v>
      </c>
      <c r="L903" s="39">
        <f t="shared" si="106"/>
        <v>14.308047000000002</v>
      </c>
      <c r="M903" s="40">
        <f t="shared" si="107"/>
        <v>4.7693490000000009</v>
      </c>
    </row>
    <row r="904" spans="1:13" s="30" customFormat="1" ht="16.5" customHeight="1" x14ac:dyDescent="0.2">
      <c r="A904" s="21" t="s">
        <v>294</v>
      </c>
      <c r="B904" s="21" t="s">
        <v>556</v>
      </c>
      <c r="C904" s="21" t="s">
        <v>557</v>
      </c>
      <c r="D904" s="20">
        <v>9</v>
      </c>
      <c r="E904" s="27">
        <f t="shared" si="101"/>
        <v>1</v>
      </c>
      <c r="F904" s="27">
        <f t="shared" si="102"/>
        <v>0</v>
      </c>
      <c r="G904" s="28">
        <f t="shared" si="103"/>
        <v>0.1111111111111111</v>
      </c>
      <c r="H904" s="29">
        <f t="shared" si="104"/>
        <v>9</v>
      </c>
      <c r="I904" s="39">
        <f>VLOOKUP(A904,stat,7,0)</f>
        <v>79.2</v>
      </c>
      <c r="J904" s="39">
        <f>VLOOKUP(A904,stat,8,0)</f>
        <v>90.3</v>
      </c>
      <c r="K904" s="39">
        <f t="shared" si="105"/>
        <v>7.128000000000001</v>
      </c>
      <c r="L904" s="39">
        <f t="shared" si="106"/>
        <v>6.4365839999999999</v>
      </c>
      <c r="M904" s="40">
        <f t="shared" si="107"/>
        <v>6.4365839999999999</v>
      </c>
    </row>
    <row r="905" spans="1:13" s="30" customFormat="1" ht="16.5" customHeight="1" x14ac:dyDescent="0.2">
      <c r="A905" s="21" t="s">
        <v>301</v>
      </c>
      <c r="B905" s="21" t="s">
        <v>556</v>
      </c>
      <c r="C905" s="21" t="s">
        <v>557</v>
      </c>
      <c r="D905" s="20">
        <v>67</v>
      </c>
      <c r="E905" s="27">
        <f t="shared" si="101"/>
        <v>7</v>
      </c>
      <c r="F905" s="27">
        <f t="shared" si="102"/>
        <v>2</v>
      </c>
      <c r="G905" s="28">
        <f t="shared" si="103"/>
        <v>0.1044776119402985</v>
      </c>
      <c r="H905" s="29">
        <f t="shared" si="104"/>
        <v>9.5714285714285712</v>
      </c>
      <c r="I905" s="39">
        <f>VLOOKUP(A905,stat,7,0)</f>
        <v>71.510000000000005</v>
      </c>
      <c r="J905" s="39">
        <f>VLOOKUP(A905,stat,8,0)</f>
        <v>86.38</v>
      </c>
      <c r="K905" s="39">
        <f t="shared" si="105"/>
        <v>47.911700000000003</v>
      </c>
      <c r="L905" s="39">
        <f t="shared" si="106"/>
        <v>41.386126460000007</v>
      </c>
      <c r="M905" s="40">
        <f t="shared" si="107"/>
        <v>5.9123037800000011</v>
      </c>
    </row>
    <row r="906" spans="1:13" s="30" customFormat="1" ht="16.5" customHeight="1" x14ac:dyDescent="0.2">
      <c r="A906" s="21" t="s">
        <v>296</v>
      </c>
      <c r="B906" s="21" t="s">
        <v>556</v>
      </c>
      <c r="C906" s="21" t="s">
        <v>557</v>
      </c>
      <c r="D906" s="20">
        <v>10</v>
      </c>
      <c r="E906" s="27">
        <f t="shared" si="101"/>
        <v>1</v>
      </c>
      <c r="F906" s="27">
        <f t="shared" si="102"/>
        <v>0</v>
      </c>
      <c r="G906" s="28">
        <f t="shared" si="103"/>
        <v>0.1</v>
      </c>
      <c r="H906" s="29">
        <f t="shared" si="104"/>
        <v>10</v>
      </c>
      <c r="I906" s="39">
        <f>VLOOKUP(A906,stat,7,0)</f>
        <v>77.260000000000005</v>
      </c>
      <c r="J906" s="39">
        <f>VLOOKUP(A906,stat,8,0)</f>
        <v>92.19</v>
      </c>
      <c r="K906" s="39">
        <f t="shared" si="105"/>
        <v>7.726</v>
      </c>
      <c r="L906" s="39">
        <f t="shared" si="106"/>
        <v>7.1225994000000004</v>
      </c>
      <c r="M906" s="40">
        <f t="shared" si="107"/>
        <v>7.1225994000000004</v>
      </c>
    </row>
    <row r="907" spans="1:13" s="30" customFormat="1" ht="16.5" customHeight="1" x14ac:dyDescent="0.2">
      <c r="A907" s="21" t="s">
        <v>291</v>
      </c>
      <c r="B907" s="21" t="s">
        <v>556</v>
      </c>
      <c r="C907" s="21" t="s">
        <v>557</v>
      </c>
      <c r="D907" s="20">
        <v>36</v>
      </c>
      <c r="E907" s="27">
        <f t="shared" si="101"/>
        <v>3</v>
      </c>
      <c r="F907" s="27">
        <f t="shared" si="102"/>
        <v>0</v>
      </c>
      <c r="G907" s="28">
        <f t="shared" si="103"/>
        <v>8.3333333333333329E-2</v>
      </c>
      <c r="H907" s="29">
        <f t="shared" si="104"/>
        <v>12</v>
      </c>
      <c r="I907" s="39">
        <f>VLOOKUP(A907,stat,7,0)</f>
        <v>72.900000000000006</v>
      </c>
      <c r="J907" s="39">
        <f>VLOOKUP(A907,stat,8,0)</f>
        <v>84.28</v>
      </c>
      <c r="K907" s="39">
        <f t="shared" si="105"/>
        <v>26.244</v>
      </c>
      <c r="L907" s="39">
        <f t="shared" si="106"/>
        <v>22.118443200000002</v>
      </c>
      <c r="M907" s="40">
        <f t="shared" si="107"/>
        <v>7.3728144000000002</v>
      </c>
    </row>
    <row r="908" spans="1:13" s="30" customFormat="1" ht="16.5" customHeight="1" x14ac:dyDescent="0.2">
      <c r="A908" s="21" t="s">
        <v>437</v>
      </c>
      <c r="B908" s="21" t="s">
        <v>556</v>
      </c>
      <c r="C908" s="21" t="s">
        <v>557</v>
      </c>
      <c r="D908" s="20">
        <v>37</v>
      </c>
      <c r="E908" s="27">
        <f t="shared" si="101"/>
        <v>3</v>
      </c>
      <c r="F908" s="27">
        <f t="shared" si="102"/>
        <v>0</v>
      </c>
      <c r="G908" s="28">
        <f t="shared" si="103"/>
        <v>8.1081081081081086E-2</v>
      </c>
      <c r="H908" s="29">
        <f t="shared" si="104"/>
        <v>12.333333333333332</v>
      </c>
      <c r="I908" s="39">
        <f>VLOOKUP(A908,stat,7,0)</f>
        <v>74.67</v>
      </c>
      <c r="J908" s="39">
        <f>VLOOKUP(A908,stat,8,0)</f>
        <v>90.01</v>
      </c>
      <c r="K908" s="39">
        <f t="shared" si="105"/>
        <v>27.6279</v>
      </c>
      <c r="L908" s="39">
        <f t="shared" si="106"/>
        <v>24.86787279</v>
      </c>
      <c r="M908" s="40">
        <f t="shared" si="107"/>
        <v>8.2892909299999999</v>
      </c>
    </row>
    <row r="909" spans="1:13" s="30" customFormat="1" ht="16.5" customHeight="1" x14ac:dyDescent="0.2">
      <c r="A909" s="21" t="s">
        <v>298</v>
      </c>
      <c r="B909" s="21" t="s">
        <v>556</v>
      </c>
      <c r="C909" s="21" t="s">
        <v>557</v>
      </c>
      <c r="D909" s="20">
        <v>27</v>
      </c>
      <c r="E909" s="27">
        <f t="shared" si="101"/>
        <v>2</v>
      </c>
      <c r="F909" s="27">
        <f t="shared" si="102"/>
        <v>0</v>
      </c>
      <c r="G909" s="28">
        <f t="shared" si="103"/>
        <v>7.407407407407407E-2</v>
      </c>
      <c r="H909" s="29">
        <f t="shared" si="104"/>
        <v>13.5</v>
      </c>
      <c r="I909" s="39">
        <f>VLOOKUP(A909,stat,7,0)</f>
        <v>80.08</v>
      </c>
      <c r="J909" s="39">
        <f>VLOOKUP(A909,stat,8,0)</f>
        <v>88.56</v>
      </c>
      <c r="K909" s="39">
        <f t="shared" si="105"/>
        <v>21.621599999999997</v>
      </c>
      <c r="L909" s="39">
        <f t="shared" si="106"/>
        <v>19.148088959999999</v>
      </c>
      <c r="M909" s="40">
        <f t="shared" si="107"/>
        <v>9.5740444799999995</v>
      </c>
    </row>
    <row r="910" spans="1:13" s="30" customFormat="1" ht="16.5" customHeight="1" x14ac:dyDescent="0.2">
      <c r="A910" s="21" t="s">
        <v>293</v>
      </c>
      <c r="B910" s="21" t="s">
        <v>556</v>
      </c>
      <c r="C910" s="21" t="s">
        <v>557</v>
      </c>
      <c r="D910" s="20">
        <v>84</v>
      </c>
      <c r="E910" s="27">
        <f t="shared" si="101"/>
        <v>6</v>
      </c>
      <c r="F910" s="27">
        <f t="shared" si="102"/>
        <v>1</v>
      </c>
      <c r="G910" s="28">
        <f t="shared" si="103"/>
        <v>7.1428571428571425E-2</v>
      </c>
      <c r="H910" s="29">
        <f t="shared" si="104"/>
        <v>14</v>
      </c>
      <c r="I910" s="39">
        <f>VLOOKUP(A910,stat,7,0)</f>
        <v>76.239999999999995</v>
      </c>
      <c r="J910" s="39">
        <f>VLOOKUP(A910,stat,8,0)</f>
        <v>87.31</v>
      </c>
      <c r="K910" s="39">
        <f t="shared" si="105"/>
        <v>64.041600000000003</v>
      </c>
      <c r="L910" s="39">
        <f t="shared" si="106"/>
        <v>55.914720960000004</v>
      </c>
      <c r="M910" s="40">
        <f t="shared" si="107"/>
        <v>9.3191201600000007</v>
      </c>
    </row>
    <row r="911" spans="1:13" s="30" customFormat="1" ht="16.5" customHeight="1" x14ac:dyDescent="0.2">
      <c r="A911" s="21" t="s">
        <v>304</v>
      </c>
      <c r="B911" s="21" t="s">
        <v>556</v>
      </c>
      <c r="C911" s="21" t="s">
        <v>557</v>
      </c>
      <c r="D911" s="20">
        <v>25</v>
      </c>
      <c r="E911" s="27">
        <f t="shared" si="101"/>
        <v>1</v>
      </c>
      <c r="F911" s="27">
        <f t="shared" si="102"/>
        <v>0</v>
      </c>
      <c r="G911" s="28">
        <f t="shared" si="103"/>
        <v>0.04</v>
      </c>
      <c r="H911" s="29">
        <f t="shared" si="104"/>
        <v>25</v>
      </c>
      <c r="I911" s="39">
        <f>VLOOKUP(A911,stat,7,0)</f>
        <v>74.86</v>
      </c>
      <c r="J911" s="39">
        <f>VLOOKUP(A911,stat,8,0)</f>
        <v>87.63</v>
      </c>
      <c r="K911" s="39">
        <f t="shared" si="105"/>
        <v>18.715</v>
      </c>
      <c r="L911" s="39">
        <f t="shared" si="106"/>
        <v>16.3999545</v>
      </c>
      <c r="M911" s="40">
        <f t="shared" si="107"/>
        <v>16.3999545</v>
      </c>
    </row>
    <row r="912" spans="1:13" s="30" customFormat="1" ht="16.5" customHeight="1" x14ac:dyDescent="0.2">
      <c r="A912" s="21" t="s">
        <v>302</v>
      </c>
      <c r="B912" s="21" t="s">
        <v>556</v>
      </c>
      <c r="C912" s="21" t="s">
        <v>557</v>
      </c>
      <c r="D912" s="20">
        <v>55</v>
      </c>
      <c r="E912" s="27">
        <f t="shared" si="101"/>
        <v>1</v>
      </c>
      <c r="F912" s="27">
        <f t="shared" si="102"/>
        <v>0</v>
      </c>
      <c r="G912" s="28">
        <f t="shared" si="103"/>
        <v>1.8181818181818181E-2</v>
      </c>
      <c r="H912" s="29">
        <f t="shared" si="104"/>
        <v>55</v>
      </c>
      <c r="I912" s="39">
        <f>VLOOKUP(A912,stat,7,0)</f>
        <v>74.540000000000006</v>
      </c>
      <c r="J912" s="39">
        <f>VLOOKUP(A912,stat,8,0)</f>
        <v>90.09</v>
      </c>
      <c r="K912" s="39">
        <f t="shared" si="105"/>
        <v>40.997000000000007</v>
      </c>
      <c r="L912" s="39">
        <f t="shared" si="106"/>
        <v>36.934197300000008</v>
      </c>
      <c r="M912" s="40">
        <f t="shared" si="107"/>
        <v>36.934197300000008</v>
      </c>
    </row>
    <row r="913" spans="1:13" s="30" customFormat="1" ht="16.5" customHeight="1" x14ac:dyDescent="0.2">
      <c r="A913" s="21" t="s">
        <v>292</v>
      </c>
      <c r="B913" s="21" t="s">
        <v>634</v>
      </c>
      <c r="C913" s="21" t="s">
        <v>635</v>
      </c>
      <c r="D913" s="20">
        <v>24</v>
      </c>
      <c r="E913" s="27">
        <f t="shared" si="101"/>
        <v>1</v>
      </c>
      <c r="F913" s="27">
        <f t="shared" si="102"/>
        <v>0</v>
      </c>
      <c r="G913" s="28">
        <f t="shared" si="103"/>
        <v>4.1666666666666664E-2</v>
      </c>
      <c r="H913" s="29">
        <f t="shared" si="104"/>
        <v>24</v>
      </c>
      <c r="I913" s="39">
        <f>VLOOKUP(A913,stat,7,0)</f>
        <v>75.459999999999994</v>
      </c>
      <c r="J913" s="39">
        <f>VLOOKUP(A913,stat,8,0)</f>
        <v>84.32</v>
      </c>
      <c r="K913" s="39">
        <f t="shared" si="105"/>
        <v>18.110399999999998</v>
      </c>
      <c r="L913" s="39">
        <f t="shared" si="106"/>
        <v>15.270689279999997</v>
      </c>
      <c r="M913" s="40">
        <f t="shared" si="107"/>
        <v>15.270689279999997</v>
      </c>
    </row>
    <row r="914" spans="1:13" s="30" customFormat="1" ht="16.5" customHeight="1" x14ac:dyDescent="0.2">
      <c r="A914" s="21" t="s">
        <v>291</v>
      </c>
      <c r="B914" s="21" t="s">
        <v>596</v>
      </c>
      <c r="C914" s="21" t="s">
        <v>597</v>
      </c>
      <c r="D914" s="20">
        <v>11</v>
      </c>
      <c r="E914" s="27">
        <f t="shared" si="101"/>
        <v>3</v>
      </c>
      <c r="F914" s="27">
        <f t="shared" si="102"/>
        <v>0</v>
      </c>
      <c r="G914" s="28">
        <f t="shared" si="103"/>
        <v>0.27272727272727271</v>
      </c>
      <c r="H914" s="29">
        <f t="shared" si="104"/>
        <v>3.666666666666667</v>
      </c>
      <c r="I914" s="39">
        <f>VLOOKUP(A914,stat,7,0)</f>
        <v>72.900000000000006</v>
      </c>
      <c r="J914" s="39">
        <f>VLOOKUP(A914,stat,8,0)</f>
        <v>84.28</v>
      </c>
      <c r="K914" s="39">
        <f t="shared" si="105"/>
        <v>8.0190000000000001</v>
      </c>
      <c r="L914" s="39">
        <f t="shared" si="106"/>
        <v>6.7584131999999997</v>
      </c>
      <c r="M914" s="40">
        <f t="shared" si="107"/>
        <v>2.2528044</v>
      </c>
    </row>
    <row r="915" spans="1:13" s="30" customFormat="1" ht="16.5" customHeight="1" x14ac:dyDescent="0.2">
      <c r="A915" s="21" t="s">
        <v>294</v>
      </c>
      <c r="B915" s="21" t="s">
        <v>596</v>
      </c>
      <c r="C915" s="21" t="s">
        <v>597</v>
      </c>
      <c r="D915" s="20">
        <v>8</v>
      </c>
      <c r="E915" s="27">
        <f t="shared" si="101"/>
        <v>1</v>
      </c>
      <c r="F915" s="27">
        <f t="shared" si="102"/>
        <v>0</v>
      </c>
      <c r="G915" s="28">
        <f t="shared" si="103"/>
        <v>0.125</v>
      </c>
      <c r="H915" s="29">
        <f t="shared" si="104"/>
        <v>8</v>
      </c>
      <c r="I915" s="39">
        <f>VLOOKUP(A915,stat,7,0)</f>
        <v>79.2</v>
      </c>
      <c r="J915" s="39">
        <f>VLOOKUP(A915,stat,8,0)</f>
        <v>90.3</v>
      </c>
      <c r="K915" s="39">
        <f t="shared" si="105"/>
        <v>6.3360000000000003</v>
      </c>
      <c r="L915" s="39">
        <f t="shared" si="106"/>
        <v>5.7214080000000003</v>
      </c>
      <c r="M915" s="40">
        <f t="shared" si="107"/>
        <v>5.7214080000000003</v>
      </c>
    </row>
    <row r="916" spans="1:13" s="30" customFormat="1" ht="16.5" customHeight="1" x14ac:dyDescent="0.2">
      <c r="A916" s="21" t="s">
        <v>291</v>
      </c>
      <c r="B916" s="21" t="s">
        <v>598</v>
      </c>
      <c r="C916" s="21" t="s">
        <v>599</v>
      </c>
      <c r="D916" s="20">
        <v>15</v>
      </c>
      <c r="E916" s="27">
        <f t="shared" si="101"/>
        <v>1</v>
      </c>
      <c r="F916" s="27">
        <f t="shared" si="102"/>
        <v>0</v>
      </c>
      <c r="G916" s="28">
        <f t="shared" si="103"/>
        <v>6.6666666666666666E-2</v>
      </c>
      <c r="H916" s="29">
        <f t="shared" si="104"/>
        <v>15</v>
      </c>
      <c r="I916" s="39">
        <f>VLOOKUP(A916,stat,7,0)</f>
        <v>72.900000000000006</v>
      </c>
      <c r="J916" s="39">
        <f>VLOOKUP(A916,stat,8,0)</f>
        <v>84.28</v>
      </c>
      <c r="K916" s="39">
        <f t="shared" si="105"/>
        <v>10.935</v>
      </c>
      <c r="L916" s="39">
        <f t="shared" si="106"/>
        <v>9.216018</v>
      </c>
      <c r="M916" s="40">
        <f t="shared" si="107"/>
        <v>9.216018</v>
      </c>
    </row>
    <row r="917" spans="1:13" s="30" customFormat="1" ht="16.5" customHeight="1" x14ac:dyDescent="0.2">
      <c r="A917" s="21" t="s">
        <v>294</v>
      </c>
      <c r="B917" s="21" t="s">
        <v>598</v>
      </c>
      <c r="C917" s="21" t="s">
        <v>599</v>
      </c>
      <c r="D917" s="20">
        <v>15</v>
      </c>
      <c r="E917" s="27">
        <f t="shared" si="101"/>
        <v>1</v>
      </c>
      <c r="F917" s="27">
        <f t="shared" si="102"/>
        <v>0</v>
      </c>
      <c r="G917" s="28">
        <f t="shared" si="103"/>
        <v>6.6666666666666666E-2</v>
      </c>
      <c r="H917" s="29">
        <f t="shared" si="104"/>
        <v>15</v>
      </c>
      <c r="I917" s="39">
        <f>VLOOKUP(A917,stat,7,0)</f>
        <v>79.2</v>
      </c>
      <c r="J917" s="39">
        <f>VLOOKUP(A917,stat,8,0)</f>
        <v>90.3</v>
      </c>
      <c r="K917" s="39">
        <f t="shared" si="105"/>
        <v>11.88</v>
      </c>
      <c r="L917" s="39">
        <f t="shared" si="106"/>
        <v>10.727640000000001</v>
      </c>
      <c r="M917" s="40">
        <f t="shared" si="107"/>
        <v>10.727640000000001</v>
      </c>
    </row>
    <row r="918" spans="1:13" s="30" customFormat="1" ht="16.5" customHeight="1" x14ac:dyDescent="0.2">
      <c r="A918" s="21" t="s">
        <v>302</v>
      </c>
      <c r="B918" s="21" t="s">
        <v>598</v>
      </c>
      <c r="C918" s="21" t="s">
        <v>599</v>
      </c>
      <c r="D918" s="20">
        <v>62</v>
      </c>
      <c r="E918" s="27">
        <f t="shared" si="101"/>
        <v>3</v>
      </c>
      <c r="F918" s="27">
        <f t="shared" si="102"/>
        <v>0</v>
      </c>
      <c r="G918" s="28">
        <f t="shared" si="103"/>
        <v>4.8387096774193547E-2</v>
      </c>
      <c r="H918" s="29">
        <f t="shared" si="104"/>
        <v>20.666666666666668</v>
      </c>
      <c r="I918" s="39">
        <f>VLOOKUP(A918,stat,7,0)</f>
        <v>74.540000000000006</v>
      </c>
      <c r="J918" s="39">
        <f>VLOOKUP(A918,stat,8,0)</f>
        <v>90.09</v>
      </c>
      <c r="K918" s="39">
        <f t="shared" si="105"/>
        <v>46.214800000000004</v>
      </c>
      <c r="L918" s="39">
        <f t="shared" si="106"/>
        <v>41.634913320000003</v>
      </c>
      <c r="M918" s="40">
        <f t="shared" si="107"/>
        <v>13.878304440000001</v>
      </c>
    </row>
    <row r="919" spans="1:13" s="30" customFormat="1" ht="16.5" customHeight="1" x14ac:dyDescent="0.2">
      <c r="A919" s="21" t="s">
        <v>298</v>
      </c>
      <c r="B919" s="21" t="s">
        <v>598</v>
      </c>
      <c r="C919" s="21" t="s">
        <v>599</v>
      </c>
      <c r="D919" s="20">
        <v>22</v>
      </c>
      <c r="E919" s="27">
        <f t="shared" si="101"/>
        <v>1</v>
      </c>
      <c r="F919" s="27">
        <f t="shared" si="102"/>
        <v>0</v>
      </c>
      <c r="G919" s="28">
        <f t="shared" si="103"/>
        <v>4.5454545454545456E-2</v>
      </c>
      <c r="H919" s="29">
        <f t="shared" si="104"/>
        <v>22</v>
      </c>
      <c r="I919" s="39">
        <f>VLOOKUP(A919,stat,7,0)</f>
        <v>80.08</v>
      </c>
      <c r="J919" s="39">
        <f>VLOOKUP(A919,stat,8,0)</f>
        <v>88.56</v>
      </c>
      <c r="K919" s="39">
        <f t="shared" si="105"/>
        <v>17.617599999999999</v>
      </c>
      <c r="L919" s="39">
        <f t="shared" si="106"/>
        <v>15.602146560000001</v>
      </c>
      <c r="M919" s="40">
        <f t="shared" si="107"/>
        <v>15.602146560000001</v>
      </c>
    </row>
    <row r="920" spans="1:13" s="30" customFormat="1" ht="16.5" customHeight="1" x14ac:dyDescent="0.2">
      <c r="A920" s="21" t="s">
        <v>293</v>
      </c>
      <c r="B920" s="21" t="s">
        <v>598</v>
      </c>
      <c r="C920" s="21" t="s">
        <v>599</v>
      </c>
      <c r="D920" s="20">
        <v>63</v>
      </c>
      <c r="E920" s="27">
        <f t="shared" si="101"/>
        <v>2</v>
      </c>
      <c r="F920" s="27">
        <f t="shared" si="102"/>
        <v>0</v>
      </c>
      <c r="G920" s="28">
        <f t="shared" si="103"/>
        <v>3.1746031746031744E-2</v>
      </c>
      <c r="H920" s="29">
        <f t="shared" si="104"/>
        <v>31.5</v>
      </c>
      <c r="I920" s="39">
        <f>VLOOKUP(A920,stat,7,0)</f>
        <v>76.239999999999995</v>
      </c>
      <c r="J920" s="39">
        <f>VLOOKUP(A920,stat,8,0)</f>
        <v>87.31</v>
      </c>
      <c r="K920" s="39">
        <f t="shared" si="105"/>
        <v>48.031199999999998</v>
      </c>
      <c r="L920" s="39">
        <f t="shared" si="106"/>
        <v>41.936040720000001</v>
      </c>
      <c r="M920" s="40">
        <f t="shared" si="107"/>
        <v>20.968020360000001</v>
      </c>
    </row>
    <row r="921" spans="1:13" s="30" customFormat="1" ht="16.5" customHeight="1" x14ac:dyDescent="0.2">
      <c r="A921" s="21" t="s">
        <v>304</v>
      </c>
      <c r="B921" s="21" t="s">
        <v>598</v>
      </c>
      <c r="C921" s="21" t="s">
        <v>599</v>
      </c>
      <c r="D921" s="20">
        <v>36</v>
      </c>
      <c r="E921" s="27">
        <f t="shared" si="101"/>
        <v>1</v>
      </c>
      <c r="F921" s="27">
        <f t="shared" si="102"/>
        <v>0</v>
      </c>
      <c r="G921" s="28">
        <f t="shared" si="103"/>
        <v>2.7777777777777776E-2</v>
      </c>
      <c r="H921" s="29">
        <f t="shared" si="104"/>
        <v>36</v>
      </c>
      <c r="I921" s="39">
        <f>VLOOKUP(A921,stat,7,0)</f>
        <v>74.86</v>
      </c>
      <c r="J921" s="39">
        <f>VLOOKUP(A921,stat,8,0)</f>
        <v>87.63</v>
      </c>
      <c r="K921" s="39">
        <f t="shared" si="105"/>
        <v>26.9496</v>
      </c>
      <c r="L921" s="39">
        <f t="shared" si="106"/>
        <v>23.61593448</v>
      </c>
      <c r="M921" s="40">
        <f t="shared" si="107"/>
        <v>23.61593448</v>
      </c>
    </row>
    <row r="922" spans="1:13" s="30" customFormat="1" ht="16.5" customHeight="1" x14ac:dyDescent="0.2">
      <c r="A922" s="21" t="s">
        <v>295</v>
      </c>
      <c r="B922" s="21" t="s">
        <v>598</v>
      </c>
      <c r="C922" s="21" t="s">
        <v>599</v>
      </c>
      <c r="D922" s="20">
        <v>42</v>
      </c>
      <c r="E922" s="27">
        <f t="shared" si="101"/>
        <v>1</v>
      </c>
      <c r="F922" s="27">
        <f t="shared" si="102"/>
        <v>0</v>
      </c>
      <c r="G922" s="28">
        <f t="shared" si="103"/>
        <v>2.3809523809523808E-2</v>
      </c>
      <c r="H922" s="29">
        <f t="shared" si="104"/>
        <v>42</v>
      </c>
      <c r="I922" s="39">
        <f>VLOOKUP(A922,stat,7,0)</f>
        <v>74.63</v>
      </c>
      <c r="J922" s="39">
        <f>VLOOKUP(A922,stat,8,0)</f>
        <v>85.63</v>
      </c>
      <c r="K922" s="39">
        <f t="shared" si="105"/>
        <v>31.3446</v>
      </c>
      <c r="L922" s="39">
        <f t="shared" si="106"/>
        <v>26.840380979999999</v>
      </c>
      <c r="M922" s="40">
        <f t="shared" si="107"/>
        <v>26.840380979999999</v>
      </c>
    </row>
    <row r="923" spans="1:13" s="30" customFormat="1" ht="16.5" customHeight="1" x14ac:dyDescent="0.2">
      <c r="A923" s="21" t="s">
        <v>300</v>
      </c>
      <c r="B923" s="21" t="s">
        <v>660</v>
      </c>
      <c r="C923" s="21" t="s">
        <v>661</v>
      </c>
      <c r="D923" s="20">
        <v>9</v>
      </c>
      <c r="E923" s="27">
        <f t="shared" si="101"/>
        <v>1</v>
      </c>
      <c r="F923" s="27">
        <f t="shared" si="102"/>
        <v>0</v>
      </c>
      <c r="G923" s="28">
        <f t="shared" si="103"/>
        <v>0.1111111111111111</v>
      </c>
      <c r="H923" s="29">
        <f t="shared" si="104"/>
        <v>9</v>
      </c>
      <c r="I923" s="39">
        <f>VLOOKUP(A923,stat,7,0)</f>
        <v>75.81</v>
      </c>
      <c r="J923" s="39">
        <f>VLOOKUP(A923,stat,8,0)</f>
        <v>88.54</v>
      </c>
      <c r="K923" s="39">
        <f t="shared" si="105"/>
        <v>6.8228999999999997</v>
      </c>
      <c r="L923" s="39">
        <f t="shared" si="106"/>
        <v>6.0409956600000001</v>
      </c>
      <c r="M923" s="40">
        <f t="shared" si="107"/>
        <v>6.0409956600000001</v>
      </c>
    </row>
    <row r="924" spans="1:13" s="30" customFormat="1" ht="16.5" customHeight="1" x14ac:dyDescent="0.2">
      <c r="A924" s="21" t="s">
        <v>301</v>
      </c>
      <c r="B924" s="21" t="s">
        <v>660</v>
      </c>
      <c r="C924" s="21" t="s">
        <v>661</v>
      </c>
      <c r="D924" s="20">
        <v>23</v>
      </c>
      <c r="E924" s="27">
        <f t="shared" si="101"/>
        <v>1</v>
      </c>
      <c r="F924" s="27">
        <f t="shared" si="102"/>
        <v>0</v>
      </c>
      <c r="G924" s="28">
        <f t="shared" si="103"/>
        <v>4.3478260869565216E-2</v>
      </c>
      <c r="H924" s="29">
        <f t="shared" si="104"/>
        <v>23</v>
      </c>
      <c r="I924" s="39">
        <f>VLOOKUP(A924,stat,7,0)</f>
        <v>71.510000000000005</v>
      </c>
      <c r="J924" s="39">
        <f>VLOOKUP(A924,stat,8,0)</f>
        <v>86.38</v>
      </c>
      <c r="K924" s="39">
        <f t="shared" si="105"/>
        <v>16.447299999999998</v>
      </c>
      <c r="L924" s="39">
        <f t="shared" si="106"/>
        <v>14.207177739999997</v>
      </c>
      <c r="M924" s="40">
        <f t="shared" si="107"/>
        <v>14.207177739999997</v>
      </c>
    </row>
    <row r="925" spans="1:13" s="30" customFormat="1" ht="16.5" customHeight="1" x14ac:dyDescent="0.2">
      <c r="A925" s="21" t="s">
        <v>304</v>
      </c>
      <c r="B925" s="21" t="s">
        <v>660</v>
      </c>
      <c r="C925" s="21" t="s">
        <v>661</v>
      </c>
      <c r="D925" s="20">
        <v>24</v>
      </c>
      <c r="E925" s="27">
        <f t="shared" si="101"/>
        <v>1</v>
      </c>
      <c r="F925" s="27">
        <f t="shared" si="102"/>
        <v>0</v>
      </c>
      <c r="G925" s="28">
        <f t="shared" si="103"/>
        <v>4.1666666666666664E-2</v>
      </c>
      <c r="H925" s="29">
        <f t="shared" si="104"/>
        <v>24</v>
      </c>
      <c r="I925" s="39">
        <f>VLOOKUP(A925,stat,7,0)</f>
        <v>74.86</v>
      </c>
      <c r="J925" s="39">
        <f>VLOOKUP(A925,stat,8,0)</f>
        <v>87.63</v>
      </c>
      <c r="K925" s="39">
        <f t="shared" si="105"/>
        <v>17.9664</v>
      </c>
      <c r="L925" s="39">
        <f t="shared" si="106"/>
        <v>15.743956320000001</v>
      </c>
      <c r="M925" s="40">
        <f t="shared" si="107"/>
        <v>15.743956320000001</v>
      </c>
    </row>
    <row r="926" spans="1:13" s="30" customFormat="1" ht="16.5" customHeight="1" x14ac:dyDescent="0.2">
      <c r="A926" s="21" t="s">
        <v>299</v>
      </c>
      <c r="B926" s="21" t="s">
        <v>660</v>
      </c>
      <c r="C926" s="21" t="s">
        <v>661</v>
      </c>
      <c r="D926" s="20">
        <v>49</v>
      </c>
      <c r="E926" s="27">
        <f t="shared" si="101"/>
        <v>2</v>
      </c>
      <c r="F926" s="27">
        <f t="shared" si="102"/>
        <v>0</v>
      </c>
      <c r="G926" s="28">
        <f t="shared" si="103"/>
        <v>4.0816326530612242E-2</v>
      </c>
      <c r="H926" s="29">
        <f t="shared" si="104"/>
        <v>24.500000000000004</v>
      </c>
      <c r="I926" s="39">
        <f>VLOOKUP(A926,stat,7,0)</f>
        <v>73.62</v>
      </c>
      <c r="J926" s="39">
        <f>VLOOKUP(A926,stat,8,0)</f>
        <v>84.5</v>
      </c>
      <c r="K926" s="39">
        <f t="shared" si="105"/>
        <v>36.073799999999999</v>
      </c>
      <c r="L926" s="39">
        <f t="shared" si="106"/>
        <v>30.482361000000001</v>
      </c>
      <c r="M926" s="40">
        <f t="shared" si="107"/>
        <v>15.2411805</v>
      </c>
    </row>
    <row r="927" spans="1:13" s="30" customFormat="1" ht="16.5" customHeight="1" x14ac:dyDescent="0.2">
      <c r="A927" s="21" t="s">
        <v>293</v>
      </c>
      <c r="B927" s="21" t="s">
        <v>660</v>
      </c>
      <c r="C927" s="21" t="s">
        <v>661</v>
      </c>
      <c r="D927" s="20">
        <v>43</v>
      </c>
      <c r="E927" s="27">
        <f t="shared" si="101"/>
        <v>1</v>
      </c>
      <c r="F927" s="27">
        <f t="shared" si="102"/>
        <v>0</v>
      </c>
      <c r="G927" s="28">
        <f t="shared" si="103"/>
        <v>2.3255813953488372E-2</v>
      </c>
      <c r="H927" s="29">
        <f t="shared" si="104"/>
        <v>43</v>
      </c>
      <c r="I927" s="39">
        <f>VLOOKUP(A927,stat,7,0)</f>
        <v>76.239999999999995</v>
      </c>
      <c r="J927" s="39">
        <f>VLOOKUP(A927,stat,8,0)</f>
        <v>87.31</v>
      </c>
      <c r="K927" s="39">
        <f t="shared" si="105"/>
        <v>32.783199999999994</v>
      </c>
      <c r="L927" s="39">
        <f t="shared" si="106"/>
        <v>28.623011919999996</v>
      </c>
      <c r="M927" s="40">
        <f t="shared" si="107"/>
        <v>28.623011919999996</v>
      </c>
    </row>
    <row r="928" spans="1:13" s="30" customFormat="1" ht="16.5" customHeight="1" x14ac:dyDescent="0.2">
      <c r="A928" s="21" t="s">
        <v>294</v>
      </c>
      <c r="B928" s="21" t="s">
        <v>648</v>
      </c>
      <c r="C928" s="21" t="s">
        <v>649</v>
      </c>
      <c r="D928" s="20">
        <v>5</v>
      </c>
      <c r="E928" s="27">
        <f t="shared" si="101"/>
        <v>4</v>
      </c>
      <c r="F928" s="27">
        <f t="shared" si="102"/>
        <v>1</v>
      </c>
      <c r="G928" s="28">
        <f t="shared" si="103"/>
        <v>0.8</v>
      </c>
      <c r="H928" s="29">
        <f t="shared" si="104"/>
        <v>1.25</v>
      </c>
      <c r="I928" s="39">
        <f>VLOOKUP(A928,stat,7,0)</f>
        <v>79.2</v>
      </c>
      <c r="J928" s="39">
        <f>VLOOKUP(A928,stat,8,0)</f>
        <v>90.3</v>
      </c>
      <c r="K928" s="39">
        <f t="shared" si="105"/>
        <v>3.96</v>
      </c>
      <c r="L928" s="39">
        <f t="shared" si="106"/>
        <v>3.5758799999999997</v>
      </c>
      <c r="M928" s="40">
        <f t="shared" si="107"/>
        <v>0.89396999999999993</v>
      </c>
    </row>
    <row r="929" spans="1:13" s="30" customFormat="1" ht="16.5" customHeight="1" x14ac:dyDescent="0.2">
      <c r="A929" s="21" t="s">
        <v>300</v>
      </c>
      <c r="B929" s="21" t="s">
        <v>648</v>
      </c>
      <c r="C929" s="21" t="s">
        <v>649</v>
      </c>
      <c r="D929" s="20">
        <v>10</v>
      </c>
      <c r="E929" s="27">
        <f t="shared" si="101"/>
        <v>5</v>
      </c>
      <c r="F929" s="27">
        <f t="shared" si="102"/>
        <v>1</v>
      </c>
      <c r="G929" s="28">
        <f t="shared" si="103"/>
        <v>0.5</v>
      </c>
      <c r="H929" s="29">
        <f t="shared" si="104"/>
        <v>2</v>
      </c>
      <c r="I929" s="39">
        <f>VLOOKUP(A929,stat,7,0)</f>
        <v>75.81</v>
      </c>
      <c r="J929" s="39">
        <f>VLOOKUP(A929,stat,8,0)</f>
        <v>88.54</v>
      </c>
      <c r="K929" s="39">
        <f t="shared" si="105"/>
        <v>7.5810000000000004</v>
      </c>
      <c r="L929" s="39">
        <f t="shared" si="106"/>
        <v>6.712217400000001</v>
      </c>
      <c r="M929" s="40">
        <f t="shared" si="107"/>
        <v>1.3424434800000002</v>
      </c>
    </row>
    <row r="930" spans="1:13" s="30" customFormat="1" ht="16.5" customHeight="1" x14ac:dyDescent="0.2">
      <c r="A930" s="21" t="s">
        <v>297</v>
      </c>
      <c r="B930" s="21" t="s">
        <v>648</v>
      </c>
      <c r="C930" s="21" t="s">
        <v>649</v>
      </c>
      <c r="D930" s="20">
        <v>6</v>
      </c>
      <c r="E930" s="27">
        <f t="shared" si="101"/>
        <v>2</v>
      </c>
      <c r="F930" s="27">
        <f t="shared" si="102"/>
        <v>0</v>
      </c>
      <c r="G930" s="28">
        <f t="shared" si="103"/>
        <v>0.33333333333333331</v>
      </c>
      <c r="H930" s="29">
        <f t="shared" si="104"/>
        <v>3</v>
      </c>
      <c r="I930" s="39">
        <f>VLOOKUP(A930,stat,7,0)</f>
        <v>76.03</v>
      </c>
      <c r="J930" s="39">
        <f>VLOOKUP(A930,stat,8,0)</f>
        <v>85.8</v>
      </c>
      <c r="K930" s="39">
        <f t="shared" si="105"/>
        <v>4.5617999999999999</v>
      </c>
      <c r="L930" s="39">
        <f t="shared" si="106"/>
        <v>3.9140243999999997</v>
      </c>
      <c r="M930" s="40">
        <f t="shared" si="107"/>
        <v>1.9570121999999999</v>
      </c>
    </row>
    <row r="931" spans="1:13" s="30" customFormat="1" ht="16.5" customHeight="1" x14ac:dyDescent="0.2">
      <c r="A931" s="21" t="s">
        <v>302</v>
      </c>
      <c r="B931" s="21" t="s">
        <v>648</v>
      </c>
      <c r="C931" s="21" t="s">
        <v>649</v>
      </c>
      <c r="D931" s="20">
        <v>14</v>
      </c>
      <c r="E931" s="27">
        <f t="shared" si="101"/>
        <v>4</v>
      </c>
      <c r="F931" s="27">
        <f t="shared" si="102"/>
        <v>1</v>
      </c>
      <c r="G931" s="28">
        <f t="shared" si="103"/>
        <v>0.2857142857142857</v>
      </c>
      <c r="H931" s="29">
        <f t="shared" si="104"/>
        <v>3.5</v>
      </c>
      <c r="I931" s="39">
        <f>VLOOKUP(A931,stat,7,0)</f>
        <v>74.540000000000006</v>
      </c>
      <c r="J931" s="39">
        <f>VLOOKUP(A931,stat,8,0)</f>
        <v>90.09</v>
      </c>
      <c r="K931" s="39">
        <f t="shared" si="105"/>
        <v>10.435600000000001</v>
      </c>
      <c r="L931" s="39">
        <f t="shared" si="106"/>
        <v>9.4014320400000013</v>
      </c>
      <c r="M931" s="40">
        <f t="shared" si="107"/>
        <v>2.3503580100000003</v>
      </c>
    </row>
    <row r="932" spans="1:13" s="30" customFormat="1" ht="16.5" customHeight="1" x14ac:dyDescent="0.2">
      <c r="A932" s="21" t="s">
        <v>301</v>
      </c>
      <c r="B932" s="21" t="s">
        <v>648</v>
      </c>
      <c r="C932" s="21" t="s">
        <v>649</v>
      </c>
      <c r="D932" s="20">
        <v>35</v>
      </c>
      <c r="E932" s="27">
        <f t="shared" si="101"/>
        <v>9</v>
      </c>
      <c r="F932" s="27">
        <f t="shared" si="102"/>
        <v>2</v>
      </c>
      <c r="G932" s="28">
        <f t="shared" si="103"/>
        <v>0.25714285714285712</v>
      </c>
      <c r="H932" s="29">
        <f t="shared" si="104"/>
        <v>3.8888888888888893</v>
      </c>
      <c r="I932" s="39">
        <f>VLOOKUP(A932,stat,7,0)</f>
        <v>71.510000000000005</v>
      </c>
      <c r="J932" s="39">
        <f>VLOOKUP(A932,stat,8,0)</f>
        <v>86.38</v>
      </c>
      <c r="K932" s="39">
        <f t="shared" si="105"/>
        <v>25.028500000000005</v>
      </c>
      <c r="L932" s="39">
        <f t="shared" si="106"/>
        <v>21.619618300000003</v>
      </c>
      <c r="M932" s="40">
        <f t="shared" si="107"/>
        <v>2.4021798111111115</v>
      </c>
    </row>
    <row r="933" spans="1:13" s="30" customFormat="1" ht="16.5" customHeight="1" x14ac:dyDescent="0.2">
      <c r="A933" s="21" t="s">
        <v>304</v>
      </c>
      <c r="B933" s="21" t="s">
        <v>648</v>
      </c>
      <c r="C933" s="21" t="s">
        <v>649</v>
      </c>
      <c r="D933" s="20">
        <v>30</v>
      </c>
      <c r="E933" s="27">
        <f t="shared" si="101"/>
        <v>6</v>
      </c>
      <c r="F933" s="27">
        <f t="shared" si="102"/>
        <v>1</v>
      </c>
      <c r="G933" s="28">
        <f t="shared" si="103"/>
        <v>0.2</v>
      </c>
      <c r="H933" s="29">
        <f t="shared" si="104"/>
        <v>5</v>
      </c>
      <c r="I933" s="39">
        <f>VLOOKUP(A933,stat,7,0)</f>
        <v>74.86</v>
      </c>
      <c r="J933" s="39">
        <f>VLOOKUP(A933,stat,8,0)</f>
        <v>87.63</v>
      </c>
      <c r="K933" s="39">
        <f t="shared" si="105"/>
        <v>22.458000000000002</v>
      </c>
      <c r="L933" s="39">
        <f t="shared" si="106"/>
        <v>19.679945400000001</v>
      </c>
      <c r="M933" s="40">
        <f t="shared" si="107"/>
        <v>3.2799909</v>
      </c>
    </row>
    <row r="934" spans="1:13" s="30" customFormat="1" ht="16.5" customHeight="1" x14ac:dyDescent="0.2">
      <c r="A934" s="21" t="s">
        <v>299</v>
      </c>
      <c r="B934" s="21" t="s">
        <v>648</v>
      </c>
      <c r="C934" s="21" t="s">
        <v>649</v>
      </c>
      <c r="D934" s="20">
        <v>73</v>
      </c>
      <c r="E934" s="27">
        <f t="shared" si="101"/>
        <v>13</v>
      </c>
      <c r="F934" s="27">
        <f t="shared" si="102"/>
        <v>3</v>
      </c>
      <c r="G934" s="28">
        <f t="shared" si="103"/>
        <v>0.17808219178082191</v>
      </c>
      <c r="H934" s="29">
        <f t="shared" si="104"/>
        <v>5.6153846153846159</v>
      </c>
      <c r="I934" s="39">
        <f>VLOOKUP(A934,stat,7,0)</f>
        <v>73.62</v>
      </c>
      <c r="J934" s="39">
        <f>VLOOKUP(A934,stat,8,0)</f>
        <v>84.5</v>
      </c>
      <c r="K934" s="39">
        <f t="shared" si="105"/>
        <v>53.742600000000003</v>
      </c>
      <c r="L934" s="39">
        <f t="shared" si="106"/>
        <v>45.412497000000002</v>
      </c>
      <c r="M934" s="40">
        <f t="shared" si="107"/>
        <v>3.4932690000000002</v>
      </c>
    </row>
    <row r="935" spans="1:13" s="30" customFormat="1" ht="16.5" customHeight="1" x14ac:dyDescent="0.2">
      <c r="A935" s="21" t="s">
        <v>295</v>
      </c>
      <c r="B935" s="21" t="s">
        <v>648</v>
      </c>
      <c r="C935" s="21" t="s">
        <v>649</v>
      </c>
      <c r="D935" s="20">
        <v>13</v>
      </c>
      <c r="E935" s="27">
        <f t="shared" si="101"/>
        <v>2</v>
      </c>
      <c r="F935" s="27">
        <f t="shared" si="102"/>
        <v>0</v>
      </c>
      <c r="G935" s="28">
        <f t="shared" si="103"/>
        <v>0.15384615384615385</v>
      </c>
      <c r="H935" s="29">
        <f t="shared" si="104"/>
        <v>6.5</v>
      </c>
      <c r="I935" s="39">
        <f>VLOOKUP(A935,stat,7,0)</f>
        <v>74.63</v>
      </c>
      <c r="J935" s="39">
        <f>VLOOKUP(A935,stat,8,0)</f>
        <v>85.63</v>
      </c>
      <c r="K935" s="39">
        <f t="shared" si="105"/>
        <v>9.7019000000000002</v>
      </c>
      <c r="L935" s="39">
        <f t="shared" si="106"/>
        <v>8.3077369700000006</v>
      </c>
      <c r="M935" s="40">
        <f t="shared" si="107"/>
        <v>4.1538684850000003</v>
      </c>
    </row>
    <row r="936" spans="1:13" s="30" customFormat="1" ht="16.5" customHeight="1" x14ac:dyDescent="0.2">
      <c r="A936" s="21" t="s">
        <v>437</v>
      </c>
      <c r="B936" s="21" t="s">
        <v>648</v>
      </c>
      <c r="C936" s="21" t="s">
        <v>649</v>
      </c>
      <c r="D936" s="20">
        <v>7</v>
      </c>
      <c r="E936" s="27">
        <f t="shared" si="101"/>
        <v>1</v>
      </c>
      <c r="F936" s="27">
        <f t="shared" si="102"/>
        <v>0</v>
      </c>
      <c r="G936" s="28">
        <f t="shared" si="103"/>
        <v>0.14285714285714285</v>
      </c>
      <c r="H936" s="29">
        <f t="shared" si="104"/>
        <v>7</v>
      </c>
      <c r="I936" s="39">
        <f>VLOOKUP(A936,stat,7,0)</f>
        <v>74.67</v>
      </c>
      <c r="J936" s="39">
        <f>VLOOKUP(A936,stat,8,0)</f>
        <v>90.01</v>
      </c>
      <c r="K936" s="39">
        <f t="shared" si="105"/>
        <v>5.2269000000000005</v>
      </c>
      <c r="L936" s="39">
        <f t="shared" si="106"/>
        <v>4.704732690000001</v>
      </c>
      <c r="M936" s="40">
        <f t="shared" si="107"/>
        <v>4.704732690000001</v>
      </c>
    </row>
    <row r="937" spans="1:13" s="30" customFormat="1" ht="16.5" customHeight="1" x14ac:dyDescent="0.2">
      <c r="A937" s="21" t="s">
        <v>293</v>
      </c>
      <c r="B937" s="21" t="s">
        <v>648</v>
      </c>
      <c r="C937" s="21" t="s">
        <v>649</v>
      </c>
      <c r="D937" s="20">
        <v>37</v>
      </c>
      <c r="E937" s="27">
        <f t="shared" si="101"/>
        <v>5</v>
      </c>
      <c r="F937" s="27">
        <f t="shared" si="102"/>
        <v>1</v>
      </c>
      <c r="G937" s="28">
        <f t="shared" si="103"/>
        <v>0.13513513513513514</v>
      </c>
      <c r="H937" s="29">
        <f t="shared" si="104"/>
        <v>7.3999999999999995</v>
      </c>
      <c r="I937" s="39">
        <f>VLOOKUP(A937,stat,7,0)</f>
        <v>76.239999999999995</v>
      </c>
      <c r="J937" s="39">
        <f>VLOOKUP(A937,stat,8,0)</f>
        <v>87.31</v>
      </c>
      <c r="K937" s="39">
        <f t="shared" si="105"/>
        <v>28.208799999999997</v>
      </c>
      <c r="L937" s="39">
        <f t="shared" si="106"/>
        <v>24.629103279999999</v>
      </c>
      <c r="M937" s="40">
        <f t="shared" si="107"/>
        <v>4.925820656</v>
      </c>
    </row>
    <row r="938" spans="1:13" s="30" customFormat="1" ht="16.5" customHeight="1" x14ac:dyDescent="0.2">
      <c r="A938" s="21" t="s">
        <v>304</v>
      </c>
      <c r="B938" s="21" t="s">
        <v>704</v>
      </c>
      <c r="C938" s="21" t="s">
        <v>705</v>
      </c>
      <c r="D938" s="20">
        <v>10</v>
      </c>
      <c r="E938" s="27">
        <f t="shared" si="101"/>
        <v>1</v>
      </c>
      <c r="F938" s="27">
        <f t="shared" si="102"/>
        <v>0</v>
      </c>
      <c r="G938" s="28">
        <f t="shared" si="103"/>
        <v>0.1</v>
      </c>
      <c r="H938" s="29">
        <f t="shared" si="104"/>
        <v>10</v>
      </c>
      <c r="I938" s="39">
        <f>VLOOKUP(A938,stat,7,0)</f>
        <v>74.86</v>
      </c>
      <c r="J938" s="39">
        <f>VLOOKUP(A938,stat,8,0)</f>
        <v>87.63</v>
      </c>
      <c r="K938" s="39">
        <f t="shared" si="105"/>
        <v>7.4860000000000007</v>
      </c>
      <c r="L938" s="39">
        <f t="shared" si="106"/>
        <v>6.5599818000000001</v>
      </c>
      <c r="M938" s="40">
        <f t="shared" si="107"/>
        <v>6.5599818000000001</v>
      </c>
    </row>
    <row r="939" spans="1:13" s="30" customFormat="1" ht="16.5" customHeight="1" x14ac:dyDescent="0.2">
      <c r="A939" s="21" t="s">
        <v>298</v>
      </c>
      <c r="B939" s="21" t="s">
        <v>662</v>
      </c>
      <c r="C939" s="21" t="s">
        <v>663</v>
      </c>
      <c r="D939" s="20">
        <v>131</v>
      </c>
      <c r="E939" s="27">
        <f t="shared" si="101"/>
        <v>6</v>
      </c>
      <c r="F939" s="27">
        <f t="shared" si="102"/>
        <v>1</v>
      </c>
      <c r="G939" s="28">
        <f t="shared" si="103"/>
        <v>4.5801526717557252E-2</v>
      </c>
      <c r="H939" s="29">
        <f t="shared" si="104"/>
        <v>21.833333333333332</v>
      </c>
      <c r="I939" s="39">
        <f>VLOOKUP(A939,stat,7,0)</f>
        <v>80.08</v>
      </c>
      <c r="J939" s="39">
        <f>VLOOKUP(A939,stat,8,0)</f>
        <v>88.56</v>
      </c>
      <c r="K939" s="39">
        <f t="shared" si="105"/>
        <v>104.90479999999999</v>
      </c>
      <c r="L939" s="39">
        <f t="shared" si="106"/>
        <v>92.903690879999999</v>
      </c>
      <c r="M939" s="40">
        <f t="shared" si="107"/>
        <v>15.48394848</v>
      </c>
    </row>
    <row r="940" spans="1:13" s="30" customFormat="1" ht="16.5" customHeight="1" x14ac:dyDescent="0.2">
      <c r="A940" s="21" t="s">
        <v>304</v>
      </c>
      <c r="B940" s="21" t="s">
        <v>662</v>
      </c>
      <c r="C940" s="21" t="s">
        <v>663</v>
      </c>
      <c r="D940" s="20">
        <v>63</v>
      </c>
      <c r="E940" s="27">
        <f t="shared" si="101"/>
        <v>2</v>
      </c>
      <c r="F940" s="27">
        <f t="shared" si="102"/>
        <v>0</v>
      </c>
      <c r="G940" s="28">
        <f t="shared" si="103"/>
        <v>3.1746031746031744E-2</v>
      </c>
      <c r="H940" s="29">
        <f t="shared" si="104"/>
        <v>31.5</v>
      </c>
      <c r="I940" s="39">
        <f>VLOOKUP(A940,stat,7,0)</f>
        <v>74.86</v>
      </c>
      <c r="J940" s="39">
        <f>VLOOKUP(A940,stat,8,0)</f>
        <v>87.63</v>
      </c>
      <c r="K940" s="39">
        <f t="shared" si="105"/>
        <v>47.161799999999999</v>
      </c>
      <c r="L940" s="39">
        <f t="shared" si="106"/>
        <v>41.327885339999995</v>
      </c>
      <c r="M940" s="40">
        <f t="shared" si="107"/>
        <v>20.663942669999997</v>
      </c>
    </row>
    <row r="941" spans="1:13" s="30" customFormat="1" ht="16.5" customHeight="1" x14ac:dyDescent="0.2">
      <c r="A941" s="21" t="s">
        <v>301</v>
      </c>
      <c r="B941" s="21" t="s">
        <v>662</v>
      </c>
      <c r="C941" s="21" t="s">
        <v>663</v>
      </c>
      <c r="D941" s="20">
        <v>85</v>
      </c>
      <c r="E941" s="27">
        <f t="shared" si="101"/>
        <v>1</v>
      </c>
      <c r="F941" s="27">
        <f t="shared" si="102"/>
        <v>0</v>
      </c>
      <c r="G941" s="28">
        <f t="shared" si="103"/>
        <v>1.1764705882352941E-2</v>
      </c>
      <c r="H941" s="29">
        <f t="shared" si="104"/>
        <v>85</v>
      </c>
      <c r="I941" s="39">
        <f>VLOOKUP(A941,stat,7,0)</f>
        <v>71.510000000000005</v>
      </c>
      <c r="J941" s="39">
        <f>VLOOKUP(A941,stat,8,0)</f>
        <v>86.38</v>
      </c>
      <c r="K941" s="39">
        <f t="shared" si="105"/>
        <v>60.783500000000004</v>
      </c>
      <c r="L941" s="39">
        <f t="shared" si="106"/>
        <v>52.504787299999997</v>
      </c>
      <c r="M941" s="40">
        <f t="shared" si="107"/>
        <v>52.504787299999997</v>
      </c>
    </row>
    <row r="942" spans="1:13" s="30" customFormat="1" ht="16.5" customHeight="1" x14ac:dyDescent="0.2">
      <c r="A942" s="21" t="s">
        <v>295</v>
      </c>
      <c r="B942" s="21" t="s">
        <v>662</v>
      </c>
      <c r="C942" s="21" t="s">
        <v>663</v>
      </c>
      <c r="D942" s="20">
        <v>110</v>
      </c>
      <c r="E942" s="27">
        <f t="shared" si="101"/>
        <v>1</v>
      </c>
      <c r="F942" s="27">
        <f t="shared" si="102"/>
        <v>0</v>
      </c>
      <c r="G942" s="28">
        <f t="shared" si="103"/>
        <v>9.0909090909090905E-3</v>
      </c>
      <c r="H942" s="29">
        <f t="shared" si="104"/>
        <v>110</v>
      </c>
      <c r="I942" s="39">
        <f>VLOOKUP(A942,stat,7,0)</f>
        <v>74.63</v>
      </c>
      <c r="J942" s="39">
        <f>VLOOKUP(A942,stat,8,0)</f>
        <v>85.63</v>
      </c>
      <c r="K942" s="39">
        <f t="shared" si="105"/>
        <v>82.092999999999989</v>
      </c>
      <c r="L942" s="39">
        <f t="shared" si="106"/>
        <v>70.296235899999985</v>
      </c>
      <c r="M942" s="40">
        <f t="shared" si="107"/>
        <v>70.296235899999985</v>
      </c>
    </row>
    <row r="943" spans="1:13" s="30" customFormat="1" ht="16.5" customHeight="1" x14ac:dyDescent="0.2">
      <c r="A943" s="21" t="s">
        <v>293</v>
      </c>
      <c r="B943" s="21" t="s">
        <v>662</v>
      </c>
      <c r="C943" s="21" t="s">
        <v>663</v>
      </c>
      <c r="D943" s="20">
        <v>210</v>
      </c>
      <c r="E943" s="27">
        <f t="shared" si="101"/>
        <v>1</v>
      </c>
      <c r="F943" s="27">
        <f t="shared" si="102"/>
        <v>0</v>
      </c>
      <c r="G943" s="28">
        <f t="shared" si="103"/>
        <v>4.7619047619047623E-3</v>
      </c>
      <c r="H943" s="29">
        <f t="shared" si="104"/>
        <v>209.99999999999997</v>
      </c>
      <c r="I943" s="39">
        <f>VLOOKUP(A943,stat,7,0)</f>
        <v>76.239999999999995</v>
      </c>
      <c r="J943" s="39">
        <f>VLOOKUP(A943,stat,8,0)</f>
        <v>87.31</v>
      </c>
      <c r="K943" s="39">
        <f t="shared" si="105"/>
        <v>160.10399999999998</v>
      </c>
      <c r="L943" s="39">
        <f t="shared" si="106"/>
        <v>139.7868024</v>
      </c>
      <c r="M943" s="40">
        <f t="shared" si="107"/>
        <v>139.7868024</v>
      </c>
    </row>
    <row r="944" spans="1:13" s="30" customFormat="1" ht="16.5" customHeight="1" x14ac:dyDescent="0.2">
      <c r="A944" s="21" t="s">
        <v>438</v>
      </c>
      <c r="B944" s="21" t="s">
        <v>558</v>
      </c>
      <c r="C944" s="21" t="s">
        <v>559</v>
      </c>
      <c r="D944" s="20">
        <v>6</v>
      </c>
      <c r="E944" s="27">
        <f t="shared" si="101"/>
        <v>1</v>
      </c>
      <c r="F944" s="27">
        <f t="shared" si="102"/>
        <v>0</v>
      </c>
      <c r="G944" s="28">
        <f t="shared" si="103"/>
        <v>0.16666666666666666</v>
      </c>
      <c r="H944" s="29">
        <f t="shared" si="104"/>
        <v>6</v>
      </c>
      <c r="I944" s="39">
        <f>VLOOKUP(A944,stat,7,0)</f>
        <v>80.31</v>
      </c>
      <c r="J944" s="39">
        <f>VLOOKUP(A944,stat,8,0)</f>
        <v>92.25</v>
      </c>
      <c r="K944" s="39">
        <f t="shared" si="105"/>
        <v>4.8186</v>
      </c>
      <c r="L944" s="39">
        <f t="shared" si="106"/>
        <v>4.4451584999999998</v>
      </c>
      <c r="M944" s="40">
        <f t="shared" si="107"/>
        <v>4.4451584999999998</v>
      </c>
    </row>
    <row r="945" spans="1:13" s="30" customFormat="1" ht="16.5" customHeight="1" x14ac:dyDescent="0.2">
      <c r="A945" s="21" t="s">
        <v>297</v>
      </c>
      <c r="B945" s="21" t="s">
        <v>558</v>
      </c>
      <c r="C945" s="21" t="s">
        <v>559</v>
      </c>
      <c r="D945" s="20">
        <v>12</v>
      </c>
      <c r="E945" s="27">
        <f t="shared" si="101"/>
        <v>1</v>
      </c>
      <c r="F945" s="27">
        <f t="shared" si="102"/>
        <v>0</v>
      </c>
      <c r="G945" s="28">
        <f t="shared" si="103"/>
        <v>8.3333333333333329E-2</v>
      </c>
      <c r="H945" s="29">
        <f t="shared" si="104"/>
        <v>12</v>
      </c>
      <c r="I945" s="39">
        <f>VLOOKUP(A945,stat,7,0)</f>
        <v>76.03</v>
      </c>
      <c r="J945" s="39">
        <f>VLOOKUP(A945,stat,8,0)</f>
        <v>85.8</v>
      </c>
      <c r="K945" s="39">
        <f t="shared" si="105"/>
        <v>9.1235999999999997</v>
      </c>
      <c r="L945" s="39">
        <f t="shared" si="106"/>
        <v>7.8280487999999995</v>
      </c>
      <c r="M945" s="40">
        <f t="shared" si="107"/>
        <v>7.8280487999999995</v>
      </c>
    </row>
    <row r="946" spans="1:13" s="30" customFormat="1" ht="16.5" customHeight="1" x14ac:dyDescent="0.2">
      <c r="A946" s="21" t="s">
        <v>290</v>
      </c>
      <c r="B946" s="21" t="s">
        <v>558</v>
      </c>
      <c r="C946" s="21" t="s">
        <v>559</v>
      </c>
      <c r="D946" s="20">
        <v>15</v>
      </c>
      <c r="E946" s="27">
        <f t="shared" si="101"/>
        <v>1</v>
      </c>
      <c r="F946" s="27">
        <f t="shared" si="102"/>
        <v>0</v>
      </c>
      <c r="G946" s="28">
        <f t="shared" si="103"/>
        <v>6.6666666666666666E-2</v>
      </c>
      <c r="H946" s="29">
        <f t="shared" si="104"/>
        <v>15</v>
      </c>
      <c r="I946" s="39">
        <f>VLOOKUP(A946,stat,7,0)</f>
        <v>70.97</v>
      </c>
      <c r="J946" s="39">
        <f>VLOOKUP(A946,stat,8,0)</f>
        <v>80.22</v>
      </c>
      <c r="K946" s="39">
        <f t="shared" si="105"/>
        <v>10.6455</v>
      </c>
      <c r="L946" s="39">
        <f t="shared" si="106"/>
        <v>8.5398201</v>
      </c>
      <c r="M946" s="40">
        <f t="shared" si="107"/>
        <v>8.5398201</v>
      </c>
    </row>
    <row r="947" spans="1:13" s="30" customFormat="1" ht="16.5" customHeight="1" x14ac:dyDescent="0.2">
      <c r="A947" s="21" t="s">
        <v>294</v>
      </c>
      <c r="B947" s="21" t="s">
        <v>558</v>
      </c>
      <c r="C947" s="21" t="s">
        <v>559</v>
      </c>
      <c r="D947" s="20">
        <v>19</v>
      </c>
      <c r="E947" s="27">
        <f t="shared" si="101"/>
        <v>1</v>
      </c>
      <c r="F947" s="27">
        <f t="shared" si="102"/>
        <v>0</v>
      </c>
      <c r="G947" s="28">
        <f t="shared" si="103"/>
        <v>5.2631578947368418E-2</v>
      </c>
      <c r="H947" s="29">
        <f t="shared" si="104"/>
        <v>19</v>
      </c>
      <c r="I947" s="39">
        <f>VLOOKUP(A947,stat,7,0)</f>
        <v>79.2</v>
      </c>
      <c r="J947" s="39">
        <f>VLOOKUP(A947,stat,8,0)</f>
        <v>90.3</v>
      </c>
      <c r="K947" s="39">
        <f t="shared" si="105"/>
        <v>15.048</v>
      </c>
      <c r="L947" s="39">
        <f t="shared" si="106"/>
        <v>13.588343999999999</v>
      </c>
      <c r="M947" s="40">
        <f t="shared" si="107"/>
        <v>13.588343999999999</v>
      </c>
    </row>
    <row r="948" spans="1:13" s="30" customFormat="1" ht="16.5" customHeight="1" x14ac:dyDescent="0.2">
      <c r="A948" s="21" t="s">
        <v>291</v>
      </c>
      <c r="B948" s="21" t="s">
        <v>558</v>
      </c>
      <c r="C948" s="21" t="s">
        <v>559</v>
      </c>
      <c r="D948" s="20">
        <v>120</v>
      </c>
      <c r="E948" s="27">
        <f t="shared" si="101"/>
        <v>6</v>
      </c>
      <c r="F948" s="27">
        <f t="shared" si="102"/>
        <v>1</v>
      </c>
      <c r="G948" s="28">
        <f t="shared" si="103"/>
        <v>0.05</v>
      </c>
      <c r="H948" s="29">
        <f t="shared" si="104"/>
        <v>20</v>
      </c>
      <c r="I948" s="39">
        <f>VLOOKUP(A948,stat,7,0)</f>
        <v>72.900000000000006</v>
      </c>
      <c r="J948" s="39">
        <f>VLOOKUP(A948,stat,8,0)</f>
        <v>84.28</v>
      </c>
      <c r="K948" s="39">
        <f t="shared" si="105"/>
        <v>87.48</v>
      </c>
      <c r="L948" s="39">
        <f t="shared" si="106"/>
        <v>73.728144</v>
      </c>
      <c r="M948" s="40">
        <f t="shared" si="107"/>
        <v>12.288024</v>
      </c>
    </row>
    <row r="949" spans="1:13" s="30" customFormat="1" ht="16.5" customHeight="1" x14ac:dyDescent="0.2">
      <c r="A949" s="21" t="s">
        <v>437</v>
      </c>
      <c r="B949" s="21" t="s">
        <v>558</v>
      </c>
      <c r="C949" s="21" t="s">
        <v>559</v>
      </c>
      <c r="D949" s="20">
        <v>60</v>
      </c>
      <c r="E949" s="27">
        <f t="shared" si="101"/>
        <v>3</v>
      </c>
      <c r="F949" s="27">
        <f t="shared" si="102"/>
        <v>0</v>
      </c>
      <c r="G949" s="28">
        <f t="shared" si="103"/>
        <v>0.05</v>
      </c>
      <c r="H949" s="29">
        <f t="shared" si="104"/>
        <v>20</v>
      </c>
      <c r="I949" s="39">
        <f>VLOOKUP(A949,stat,7,0)</f>
        <v>74.67</v>
      </c>
      <c r="J949" s="39">
        <f>VLOOKUP(A949,stat,8,0)</f>
        <v>90.01</v>
      </c>
      <c r="K949" s="39">
        <f t="shared" si="105"/>
        <v>44.802</v>
      </c>
      <c r="L949" s="39">
        <f t="shared" si="106"/>
        <v>40.326280199999999</v>
      </c>
      <c r="M949" s="40">
        <f t="shared" si="107"/>
        <v>13.442093399999999</v>
      </c>
    </row>
    <row r="950" spans="1:13" s="30" customFormat="1" ht="16.5" customHeight="1" x14ac:dyDescent="0.2">
      <c r="A950" s="21" t="s">
        <v>300</v>
      </c>
      <c r="B950" s="21" t="s">
        <v>558</v>
      </c>
      <c r="C950" s="21" t="s">
        <v>559</v>
      </c>
      <c r="D950" s="20">
        <v>23</v>
      </c>
      <c r="E950" s="27">
        <f t="shared" si="101"/>
        <v>1</v>
      </c>
      <c r="F950" s="27">
        <f t="shared" si="102"/>
        <v>0</v>
      </c>
      <c r="G950" s="28">
        <f t="shared" si="103"/>
        <v>4.3478260869565216E-2</v>
      </c>
      <c r="H950" s="29">
        <f t="shared" si="104"/>
        <v>23</v>
      </c>
      <c r="I950" s="39">
        <f>VLOOKUP(A950,stat,7,0)</f>
        <v>75.81</v>
      </c>
      <c r="J950" s="39">
        <f>VLOOKUP(A950,stat,8,0)</f>
        <v>88.54</v>
      </c>
      <c r="K950" s="39">
        <f t="shared" si="105"/>
        <v>17.436300000000003</v>
      </c>
      <c r="L950" s="39">
        <f t="shared" si="106"/>
        <v>15.438100020000004</v>
      </c>
      <c r="M950" s="40">
        <f t="shared" si="107"/>
        <v>15.438100020000004</v>
      </c>
    </row>
    <row r="951" spans="1:13" s="30" customFormat="1" ht="16.5" customHeight="1" x14ac:dyDescent="0.2">
      <c r="A951" s="21" t="s">
        <v>304</v>
      </c>
      <c r="B951" s="21" t="s">
        <v>558</v>
      </c>
      <c r="C951" s="21" t="s">
        <v>559</v>
      </c>
      <c r="D951" s="20">
        <v>55</v>
      </c>
      <c r="E951" s="27">
        <f t="shared" si="101"/>
        <v>2</v>
      </c>
      <c r="F951" s="27">
        <f t="shared" si="102"/>
        <v>0</v>
      </c>
      <c r="G951" s="28">
        <f t="shared" si="103"/>
        <v>3.6363636363636362E-2</v>
      </c>
      <c r="H951" s="29">
        <f t="shared" si="104"/>
        <v>27.5</v>
      </c>
      <c r="I951" s="39">
        <f>VLOOKUP(A951,stat,7,0)</f>
        <v>74.86</v>
      </c>
      <c r="J951" s="39">
        <f>VLOOKUP(A951,stat,8,0)</f>
        <v>87.63</v>
      </c>
      <c r="K951" s="39">
        <f t="shared" si="105"/>
        <v>41.173000000000002</v>
      </c>
      <c r="L951" s="39">
        <f t="shared" si="106"/>
        <v>36.079899900000001</v>
      </c>
      <c r="M951" s="40">
        <f t="shared" si="107"/>
        <v>18.03994995</v>
      </c>
    </row>
    <row r="952" spans="1:13" s="30" customFormat="1" ht="16.5" customHeight="1" x14ac:dyDescent="0.2">
      <c r="A952" s="21" t="s">
        <v>295</v>
      </c>
      <c r="B952" s="21" t="s">
        <v>558</v>
      </c>
      <c r="C952" s="21" t="s">
        <v>559</v>
      </c>
      <c r="D952" s="20">
        <v>70</v>
      </c>
      <c r="E952" s="27">
        <f t="shared" si="101"/>
        <v>2</v>
      </c>
      <c r="F952" s="27">
        <f t="shared" si="102"/>
        <v>0</v>
      </c>
      <c r="G952" s="28">
        <f t="shared" si="103"/>
        <v>2.8571428571428571E-2</v>
      </c>
      <c r="H952" s="29">
        <f t="shared" si="104"/>
        <v>35</v>
      </c>
      <c r="I952" s="39">
        <f>VLOOKUP(A952,stat,7,0)</f>
        <v>74.63</v>
      </c>
      <c r="J952" s="39">
        <f>VLOOKUP(A952,stat,8,0)</f>
        <v>85.63</v>
      </c>
      <c r="K952" s="39">
        <f t="shared" si="105"/>
        <v>52.240999999999993</v>
      </c>
      <c r="L952" s="39">
        <f t="shared" si="106"/>
        <v>44.733968299999987</v>
      </c>
      <c r="M952" s="40">
        <f t="shared" si="107"/>
        <v>22.366984149999993</v>
      </c>
    </row>
    <row r="953" spans="1:13" s="30" customFormat="1" ht="16.5" customHeight="1" x14ac:dyDescent="0.2">
      <c r="A953" s="21" t="s">
        <v>299</v>
      </c>
      <c r="B953" s="21" t="s">
        <v>558</v>
      </c>
      <c r="C953" s="21" t="s">
        <v>559</v>
      </c>
      <c r="D953" s="20">
        <v>50</v>
      </c>
      <c r="E953" s="27">
        <f t="shared" si="101"/>
        <v>1</v>
      </c>
      <c r="F953" s="27">
        <f t="shared" si="102"/>
        <v>0</v>
      </c>
      <c r="G953" s="28">
        <f t="shared" si="103"/>
        <v>0.02</v>
      </c>
      <c r="H953" s="29">
        <f t="shared" si="104"/>
        <v>50</v>
      </c>
      <c r="I953" s="39">
        <f>VLOOKUP(A953,stat,7,0)</f>
        <v>73.62</v>
      </c>
      <c r="J953" s="39">
        <f>VLOOKUP(A953,stat,8,0)</f>
        <v>84.5</v>
      </c>
      <c r="K953" s="39">
        <f t="shared" si="105"/>
        <v>36.81</v>
      </c>
      <c r="L953" s="39">
        <f t="shared" si="106"/>
        <v>31.10445</v>
      </c>
      <c r="M953" s="40">
        <f t="shared" si="107"/>
        <v>31.10445</v>
      </c>
    </row>
    <row r="954" spans="1:13" s="30" customFormat="1" ht="16.5" customHeight="1" x14ac:dyDescent="0.2">
      <c r="A954" s="21" t="s">
        <v>292</v>
      </c>
      <c r="B954" s="21" t="s">
        <v>558</v>
      </c>
      <c r="C954" s="21" t="s">
        <v>559</v>
      </c>
      <c r="D954" s="20">
        <v>52</v>
      </c>
      <c r="E954" s="27">
        <f t="shared" si="101"/>
        <v>1</v>
      </c>
      <c r="F954" s="27">
        <f t="shared" si="102"/>
        <v>0</v>
      </c>
      <c r="G954" s="28">
        <f t="shared" si="103"/>
        <v>1.9230769230769232E-2</v>
      </c>
      <c r="H954" s="29">
        <f t="shared" si="104"/>
        <v>52</v>
      </c>
      <c r="I954" s="39">
        <f>VLOOKUP(A954,stat,7,0)</f>
        <v>75.459999999999994</v>
      </c>
      <c r="J954" s="39">
        <f>VLOOKUP(A954,stat,8,0)</f>
        <v>84.32</v>
      </c>
      <c r="K954" s="39">
        <f t="shared" si="105"/>
        <v>39.239199999999997</v>
      </c>
      <c r="L954" s="39">
        <f t="shared" si="106"/>
        <v>33.086493439999998</v>
      </c>
      <c r="M954" s="40">
        <f t="shared" si="107"/>
        <v>33.086493439999998</v>
      </c>
    </row>
    <row r="955" spans="1:13" s="30" customFormat="1" ht="16.5" customHeight="1" x14ac:dyDescent="0.2">
      <c r="A955" s="21" t="s">
        <v>302</v>
      </c>
      <c r="B955" s="21" t="s">
        <v>558</v>
      </c>
      <c r="C955" s="21" t="s">
        <v>559</v>
      </c>
      <c r="D955" s="20">
        <v>58</v>
      </c>
      <c r="E955" s="27">
        <f t="shared" si="101"/>
        <v>1</v>
      </c>
      <c r="F955" s="27">
        <f t="shared" si="102"/>
        <v>0</v>
      </c>
      <c r="G955" s="28">
        <f t="shared" si="103"/>
        <v>1.7241379310344827E-2</v>
      </c>
      <c r="H955" s="29">
        <f t="shared" si="104"/>
        <v>58</v>
      </c>
      <c r="I955" s="39">
        <f>VLOOKUP(A955,stat,7,0)</f>
        <v>74.540000000000006</v>
      </c>
      <c r="J955" s="39">
        <f>VLOOKUP(A955,stat,8,0)</f>
        <v>90.09</v>
      </c>
      <c r="K955" s="39">
        <f t="shared" si="105"/>
        <v>43.233200000000004</v>
      </c>
      <c r="L955" s="39">
        <f t="shared" si="106"/>
        <v>38.948789880000007</v>
      </c>
      <c r="M955" s="40">
        <f t="shared" si="107"/>
        <v>38.948789880000007</v>
      </c>
    </row>
    <row r="956" spans="1:13" s="30" customFormat="1" ht="16.5" customHeight="1" x14ac:dyDescent="0.2">
      <c r="A956" s="21" t="s">
        <v>293</v>
      </c>
      <c r="B956" s="21" t="s">
        <v>558</v>
      </c>
      <c r="C956" s="21" t="s">
        <v>559</v>
      </c>
      <c r="D956" s="20">
        <v>79</v>
      </c>
      <c r="E956" s="27">
        <f t="shared" si="101"/>
        <v>1</v>
      </c>
      <c r="F956" s="27">
        <f t="shared" si="102"/>
        <v>0</v>
      </c>
      <c r="G956" s="28">
        <f t="shared" si="103"/>
        <v>1.2658227848101266E-2</v>
      </c>
      <c r="H956" s="29">
        <f t="shared" si="104"/>
        <v>79</v>
      </c>
      <c r="I956" s="39">
        <f>VLOOKUP(A956,stat,7,0)</f>
        <v>76.239999999999995</v>
      </c>
      <c r="J956" s="39">
        <f>VLOOKUP(A956,stat,8,0)</f>
        <v>87.31</v>
      </c>
      <c r="K956" s="39">
        <f t="shared" si="105"/>
        <v>60.229599999999998</v>
      </c>
      <c r="L956" s="39">
        <f t="shared" si="106"/>
        <v>52.586463759999994</v>
      </c>
      <c r="M956" s="40">
        <f t="shared" si="107"/>
        <v>52.586463759999994</v>
      </c>
    </row>
    <row r="957" spans="1:13" s="30" customFormat="1" ht="16.5" customHeight="1" x14ac:dyDescent="0.2">
      <c r="A957" s="21" t="s">
        <v>301</v>
      </c>
      <c r="B957" s="21" t="s">
        <v>694</v>
      </c>
      <c r="C957" s="21" t="s">
        <v>695</v>
      </c>
      <c r="D957" s="20">
        <v>1</v>
      </c>
      <c r="E957" s="27">
        <f t="shared" si="101"/>
        <v>3</v>
      </c>
      <c r="F957" s="27">
        <f t="shared" si="102"/>
        <v>0</v>
      </c>
      <c r="G957" s="28">
        <f t="shared" si="103"/>
        <v>3</v>
      </c>
      <c r="H957" s="29">
        <f t="shared" si="104"/>
        <v>0.33333333333333331</v>
      </c>
      <c r="I957" s="39">
        <f>VLOOKUP(A957,stat,7,0)</f>
        <v>71.510000000000005</v>
      </c>
      <c r="J957" s="39">
        <f>VLOOKUP(A957,stat,8,0)</f>
        <v>86.38</v>
      </c>
      <c r="K957" s="39">
        <f t="shared" si="105"/>
        <v>0.71510000000000007</v>
      </c>
      <c r="L957" s="39">
        <f t="shared" si="106"/>
        <v>0.61770338000000002</v>
      </c>
      <c r="M957" s="40">
        <f t="shared" si="107"/>
        <v>0.20590112666666668</v>
      </c>
    </row>
    <row r="958" spans="1:13" s="30" customFormat="1" ht="16.5" customHeight="1" x14ac:dyDescent="0.2">
      <c r="A958" s="21" t="s">
        <v>301</v>
      </c>
      <c r="B958" s="21" t="s">
        <v>664</v>
      </c>
      <c r="C958" s="21" t="s">
        <v>665</v>
      </c>
      <c r="D958" s="20">
        <v>45</v>
      </c>
      <c r="E958" s="27">
        <f t="shared" si="101"/>
        <v>2</v>
      </c>
      <c r="F958" s="27">
        <f t="shared" si="102"/>
        <v>0</v>
      </c>
      <c r="G958" s="28">
        <f t="shared" si="103"/>
        <v>4.4444444444444446E-2</v>
      </c>
      <c r="H958" s="29">
        <f t="shared" si="104"/>
        <v>22.5</v>
      </c>
      <c r="I958" s="39">
        <f>VLOOKUP(A958,stat,7,0)</f>
        <v>71.510000000000005</v>
      </c>
      <c r="J958" s="39">
        <f>VLOOKUP(A958,stat,8,0)</f>
        <v>86.38</v>
      </c>
      <c r="K958" s="39">
        <f t="shared" si="105"/>
        <v>32.179500000000004</v>
      </c>
      <c r="L958" s="39">
        <f t="shared" si="106"/>
        <v>27.796652100000003</v>
      </c>
      <c r="M958" s="40">
        <f t="shared" si="107"/>
        <v>13.898326050000001</v>
      </c>
    </row>
    <row r="959" spans="1:13" s="30" customFormat="1" ht="16.5" customHeight="1" x14ac:dyDescent="0.2">
      <c r="A959" s="21" t="s">
        <v>298</v>
      </c>
      <c r="B959" s="21" t="s">
        <v>664</v>
      </c>
      <c r="C959" s="21" t="s">
        <v>665</v>
      </c>
      <c r="D959" s="20">
        <v>29</v>
      </c>
      <c r="E959" s="27">
        <f t="shared" si="101"/>
        <v>1</v>
      </c>
      <c r="F959" s="27">
        <f t="shared" si="102"/>
        <v>0</v>
      </c>
      <c r="G959" s="28">
        <f t="shared" si="103"/>
        <v>3.4482758620689655E-2</v>
      </c>
      <c r="H959" s="29">
        <f t="shared" si="104"/>
        <v>29</v>
      </c>
      <c r="I959" s="39">
        <f>VLOOKUP(A959,stat,7,0)</f>
        <v>80.08</v>
      </c>
      <c r="J959" s="39">
        <f>VLOOKUP(A959,stat,8,0)</f>
        <v>88.56</v>
      </c>
      <c r="K959" s="39">
        <f t="shared" si="105"/>
        <v>23.223200000000002</v>
      </c>
      <c r="L959" s="39">
        <f t="shared" si="106"/>
        <v>20.566465919999999</v>
      </c>
      <c r="M959" s="40">
        <f t="shared" si="107"/>
        <v>20.566465919999999</v>
      </c>
    </row>
    <row r="960" spans="1:13" s="30" customFormat="1" ht="16.5" customHeight="1" x14ac:dyDescent="0.2">
      <c r="A960" s="21" t="s">
        <v>293</v>
      </c>
      <c r="B960" s="21" t="s">
        <v>664</v>
      </c>
      <c r="C960" s="21" t="s">
        <v>665</v>
      </c>
      <c r="D960" s="20">
        <v>65</v>
      </c>
      <c r="E960" s="27">
        <f t="shared" si="101"/>
        <v>1</v>
      </c>
      <c r="F960" s="27">
        <f t="shared" si="102"/>
        <v>0</v>
      </c>
      <c r="G960" s="28">
        <f t="shared" si="103"/>
        <v>1.5384615384615385E-2</v>
      </c>
      <c r="H960" s="29">
        <f t="shared" si="104"/>
        <v>65</v>
      </c>
      <c r="I960" s="39">
        <f>VLOOKUP(A960,stat,7,0)</f>
        <v>76.239999999999995</v>
      </c>
      <c r="J960" s="39">
        <f>VLOOKUP(A960,stat,8,0)</f>
        <v>87.31</v>
      </c>
      <c r="K960" s="39">
        <f t="shared" si="105"/>
        <v>49.555999999999997</v>
      </c>
      <c r="L960" s="39">
        <f t="shared" si="106"/>
        <v>43.267343599999997</v>
      </c>
      <c r="M960" s="40">
        <f t="shared" si="107"/>
        <v>43.267343599999997</v>
      </c>
    </row>
    <row r="961" spans="1:13" s="30" customFormat="1" ht="16.5" customHeight="1" x14ac:dyDescent="0.2">
      <c r="A961" s="21" t="s">
        <v>300</v>
      </c>
      <c r="B961" s="21" t="s">
        <v>522</v>
      </c>
      <c r="C961" s="21" t="s">
        <v>523</v>
      </c>
      <c r="D961" s="20">
        <v>4</v>
      </c>
      <c r="E961" s="27">
        <f t="shared" si="101"/>
        <v>1</v>
      </c>
      <c r="F961" s="27">
        <f t="shared" si="102"/>
        <v>0</v>
      </c>
      <c r="G961" s="28">
        <f t="shared" si="103"/>
        <v>0.25</v>
      </c>
      <c r="H961" s="29">
        <f t="shared" si="104"/>
        <v>4</v>
      </c>
      <c r="I961" s="39">
        <f>VLOOKUP(A961,stat,7,0)</f>
        <v>75.81</v>
      </c>
      <c r="J961" s="39">
        <f>VLOOKUP(A961,stat,8,0)</f>
        <v>88.54</v>
      </c>
      <c r="K961" s="39">
        <f t="shared" si="105"/>
        <v>3.0324</v>
      </c>
      <c r="L961" s="39">
        <f t="shared" si="106"/>
        <v>2.68488696</v>
      </c>
      <c r="M961" s="40">
        <f t="shared" si="107"/>
        <v>2.68488696</v>
      </c>
    </row>
    <row r="962" spans="1:13" s="30" customFormat="1" ht="16.5" customHeight="1" x14ac:dyDescent="0.2">
      <c r="A962" s="21" t="s">
        <v>289</v>
      </c>
      <c r="B962" s="21" t="s">
        <v>522</v>
      </c>
      <c r="C962" s="21" t="s">
        <v>523</v>
      </c>
      <c r="D962" s="20">
        <v>10</v>
      </c>
      <c r="E962" s="27">
        <f t="shared" si="101"/>
        <v>2</v>
      </c>
      <c r="F962" s="27">
        <f t="shared" si="102"/>
        <v>0</v>
      </c>
      <c r="G962" s="28">
        <f t="shared" si="103"/>
        <v>0.2</v>
      </c>
      <c r="H962" s="29">
        <f t="shared" si="104"/>
        <v>5</v>
      </c>
      <c r="I962" s="39">
        <f>VLOOKUP(A962,stat,7,0)</f>
        <v>77.510000000000005</v>
      </c>
      <c r="J962" s="39">
        <f>VLOOKUP(A962,stat,8,0)</f>
        <v>90.73</v>
      </c>
      <c r="K962" s="39">
        <f t="shared" si="105"/>
        <v>7.7510000000000003</v>
      </c>
      <c r="L962" s="39">
        <f t="shared" si="106"/>
        <v>7.0324823000000007</v>
      </c>
      <c r="M962" s="40">
        <f t="shared" si="107"/>
        <v>3.5162411500000004</v>
      </c>
    </row>
    <row r="963" spans="1:13" s="30" customFormat="1" ht="16.5" customHeight="1" x14ac:dyDescent="0.2">
      <c r="A963" s="21" t="s">
        <v>291</v>
      </c>
      <c r="B963" s="21" t="s">
        <v>522</v>
      </c>
      <c r="C963" s="21" t="s">
        <v>523</v>
      </c>
      <c r="D963" s="20">
        <v>28</v>
      </c>
      <c r="E963" s="27">
        <f t="shared" ref="E963:E1026" si="108">VLOOKUP(A963&amp;B963,P,6,0)</f>
        <v>4</v>
      </c>
      <c r="F963" s="27">
        <f t="shared" ref="F963:F1026" si="109">VLOOKUP(A963&amp;B963,P,7,0)</f>
        <v>1</v>
      </c>
      <c r="G963" s="28">
        <f t="shared" ref="G963:G1026" si="110">E963/D963</f>
        <v>0.14285714285714285</v>
      </c>
      <c r="H963" s="29">
        <f t="shared" ref="H963:H1026" si="111">1/G963</f>
        <v>7</v>
      </c>
      <c r="I963" s="39">
        <f>VLOOKUP(A963,stat,7,0)</f>
        <v>72.900000000000006</v>
      </c>
      <c r="J963" s="39">
        <f>VLOOKUP(A963,stat,8,0)</f>
        <v>84.28</v>
      </c>
      <c r="K963" s="39">
        <f t="shared" si="105"/>
        <v>20.412000000000003</v>
      </c>
      <c r="L963" s="39">
        <f t="shared" si="106"/>
        <v>17.203233600000004</v>
      </c>
      <c r="M963" s="40">
        <f t="shared" si="107"/>
        <v>4.3008084000000011</v>
      </c>
    </row>
    <row r="964" spans="1:13" s="30" customFormat="1" ht="16.5" customHeight="1" x14ac:dyDescent="0.2">
      <c r="A964" s="21" t="s">
        <v>292</v>
      </c>
      <c r="B964" s="21" t="s">
        <v>522</v>
      </c>
      <c r="C964" s="21" t="s">
        <v>523</v>
      </c>
      <c r="D964" s="20">
        <v>15</v>
      </c>
      <c r="E964" s="27">
        <f t="shared" si="108"/>
        <v>2</v>
      </c>
      <c r="F964" s="27">
        <f t="shared" si="109"/>
        <v>0</v>
      </c>
      <c r="G964" s="28">
        <f t="shared" si="110"/>
        <v>0.13333333333333333</v>
      </c>
      <c r="H964" s="29">
        <f t="shared" si="111"/>
        <v>7.5</v>
      </c>
      <c r="I964" s="39">
        <f>VLOOKUP(A964,stat,7,0)</f>
        <v>75.459999999999994</v>
      </c>
      <c r="J964" s="39">
        <f>VLOOKUP(A964,stat,8,0)</f>
        <v>84.32</v>
      </c>
      <c r="K964" s="39">
        <f t="shared" ref="K964:K1027" si="112">D964*I964/100</f>
        <v>11.318999999999999</v>
      </c>
      <c r="L964" s="39">
        <f t="shared" ref="L964:L1027" si="113">K964*J964/100</f>
        <v>9.5441807999999977</v>
      </c>
      <c r="M964" s="40">
        <f t="shared" ref="M964:M1027" si="114">L964/E964</f>
        <v>4.7720903999999988</v>
      </c>
    </row>
    <row r="965" spans="1:13" s="30" customFormat="1" ht="16.5" customHeight="1" x14ac:dyDescent="0.2">
      <c r="A965" s="21" t="s">
        <v>298</v>
      </c>
      <c r="B965" s="21" t="s">
        <v>522</v>
      </c>
      <c r="C965" s="21" t="s">
        <v>523</v>
      </c>
      <c r="D965" s="20">
        <v>19</v>
      </c>
      <c r="E965" s="27">
        <f t="shared" si="108"/>
        <v>2</v>
      </c>
      <c r="F965" s="27">
        <f t="shared" si="109"/>
        <v>0</v>
      </c>
      <c r="G965" s="28">
        <f t="shared" si="110"/>
        <v>0.10526315789473684</v>
      </c>
      <c r="H965" s="29">
        <f t="shared" si="111"/>
        <v>9.5</v>
      </c>
      <c r="I965" s="39">
        <f>VLOOKUP(A965,stat,7,0)</f>
        <v>80.08</v>
      </c>
      <c r="J965" s="39">
        <f>VLOOKUP(A965,stat,8,0)</f>
        <v>88.56</v>
      </c>
      <c r="K965" s="39">
        <f t="shared" si="112"/>
        <v>15.215199999999999</v>
      </c>
      <c r="L965" s="39">
        <f t="shared" si="113"/>
        <v>13.47458112</v>
      </c>
      <c r="M965" s="40">
        <f t="shared" si="114"/>
        <v>6.7372905599999999</v>
      </c>
    </row>
    <row r="966" spans="1:13" s="30" customFormat="1" ht="16.5" customHeight="1" x14ac:dyDescent="0.2">
      <c r="A966" s="21" t="s">
        <v>296</v>
      </c>
      <c r="B966" s="21" t="s">
        <v>522</v>
      </c>
      <c r="C966" s="21" t="s">
        <v>523</v>
      </c>
      <c r="D966" s="20">
        <v>10</v>
      </c>
      <c r="E966" s="27">
        <f t="shared" si="108"/>
        <v>1</v>
      </c>
      <c r="F966" s="27">
        <f t="shared" si="109"/>
        <v>0</v>
      </c>
      <c r="G966" s="28">
        <f t="shared" si="110"/>
        <v>0.1</v>
      </c>
      <c r="H966" s="29">
        <f t="shared" si="111"/>
        <v>10</v>
      </c>
      <c r="I966" s="39">
        <f>VLOOKUP(A966,stat,7,0)</f>
        <v>77.260000000000005</v>
      </c>
      <c r="J966" s="39">
        <f>VLOOKUP(A966,stat,8,0)</f>
        <v>92.19</v>
      </c>
      <c r="K966" s="39">
        <f t="shared" si="112"/>
        <v>7.726</v>
      </c>
      <c r="L966" s="39">
        <f t="shared" si="113"/>
        <v>7.1225994000000004</v>
      </c>
      <c r="M966" s="40">
        <f t="shared" si="114"/>
        <v>7.1225994000000004</v>
      </c>
    </row>
    <row r="967" spans="1:13" s="30" customFormat="1" ht="16.5" customHeight="1" x14ac:dyDescent="0.2">
      <c r="A967" s="21" t="s">
        <v>304</v>
      </c>
      <c r="B967" s="21" t="s">
        <v>522</v>
      </c>
      <c r="C967" s="21" t="s">
        <v>523</v>
      </c>
      <c r="D967" s="20">
        <v>11</v>
      </c>
      <c r="E967" s="27">
        <f t="shared" si="108"/>
        <v>1</v>
      </c>
      <c r="F967" s="27">
        <f t="shared" si="109"/>
        <v>0</v>
      </c>
      <c r="G967" s="28">
        <f t="shared" si="110"/>
        <v>9.0909090909090912E-2</v>
      </c>
      <c r="H967" s="29">
        <f t="shared" si="111"/>
        <v>11</v>
      </c>
      <c r="I967" s="39">
        <f>VLOOKUP(A967,stat,7,0)</f>
        <v>74.86</v>
      </c>
      <c r="J967" s="39">
        <f>VLOOKUP(A967,stat,8,0)</f>
        <v>87.63</v>
      </c>
      <c r="K967" s="39">
        <f t="shared" si="112"/>
        <v>8.2346000000000004</v>
      </c>
      <c r="L967" s="39">
        <f t="shared" si="113"/>
        <v>7.2159799799999993</v>
      </c>
      <c r="M967" s="40">
        <f t="shared" si="114"/>
        <v>7.2159799799999993</v>
      </c>
    </row>
    <row r="968" spans="1:13" s="30" customFormat="1" ht="16.5" customHeight="1" x14ac:dyDescent="0.2">
      <c r="A968" s="21" t="s">
        <v>299</v>
      </c>
      <c r="B968" s="21" t="s">
        <v>522</v>
      </c>
      <c r="C968" s="21" t="s">
        <v>523</v>
      </c>
      <c r="D968" s="20">
        <v>34</v>
      </c>
      <c r="E968" s="27">
        <f t="shared" si="108"/>
        <v>3</v>
      </c>
      <c r="F968" s="27">
        <f t="shared" si="109"/>
        <v>0</v>
      </c>
      <c r="G968" s="28">
        <f t="shared" si="110"/>
        <v>8.8235294117647065E-2</v>
      </c>
      <c r="H968" s="29">
        <f t="shared" si="111"/>
        <v>11.333333333333332</v>
      </c>
      <c r="I968" s="39">
        <f>VLOOKUP(A968,stat,7,0)</f>
        <v>73.62</v>
      </c>
      <c r="J968" s="39">
        <f>VLOOKUP(A968,stat,8,0)</f>
        <v>84.5</v>
      </c>
      <c r="K968" s="39">
        <f t="shared" si="112"/>
        <v>25.030799999999999</v>
      </c>
      <c r="L968" s="39">
        <f t="shared" si="113"/>
        <v>21.151026000000002</v>
      </c>
      <c r="M968" s="40">
        <f t="shared" si="114"/>
        <v>7.0503420000000006</v>
      </c>
    </row>
    <row r="969" spans="1:13" s="30" customFormat="1" ht="16.5" customHeight="1" x14ac:dyDescent="0.2">
      <c r="A969" s="21" t="s">
        <v>301</v>
      </c>
      <c r="B969" s="21" t="s">
        <v>522</v>
      </c>
      <c r="C969" s="21" t="s">
        <v>523</v>
      </c>
      <c r="D969" s="20">
        <v>50</v>
      </c>
      <c r="E969" s="27">
        <f t="shared" si="108"/>
        <v>4</v>
      </c>
      <c r="F969" s="27">
        <f t="shared" si="109"/>
        <v>1</v>
      </c>
      <c r="G969" s="28">
        <f t="shared" si="110"/>
        <v>0.08</v>
      </c>
      <c r="H969" s="29">
        <f t="shared" si="111"/>
        <v>12.5</v>
      </c>
      <c r="I969" s="39">
        <f>VLOOKUP(A969,stat,7,0)</f>
        <v>71.510000000000005</v>
      </c>
      <c r="J969" s="39">
        <f>VLOOKUP(A969,stat,8,0)</f>
        <v>86.38</v>
      </c>
      <c r="K969" s="39">
        <f t="shared" si="112"/>
        <v>35.755000000000003</v>
      </c>
      <c r="L969" s="39">
        <f t="shared" si="113"/>
        <v>30.885169000000001</v>
      </c>
      <c r="M969" s="40">
        <f t="shared" si="114"/>
        <v>7.7212922500000003</v>
      </c>
    </row>
    <row r="970" spans="1:13" s="30" customFormat="1" ht="16.5" customHeight="1" x14ac:dyDescent="0.2">
      <c r="A970" s="21" t="s">
        <v>295</v>
      </c>
      <c r="B970" s="21" t="s">
        <v>522</v>
      </c>
      <c r="C970" s="21" t="s">
        <v>523</v>
      </c>
      <c r="D970" s="20">
        <v>15</v>
      </c>
      <c r="E970" s="27">
        <f t="shared" si="108"/>
        <v>1</v>
      </c>
      <c r="F970" s="27">
        <f t="shared" si="109"/>
        <v>0</v>
      </c>
      <c r="G970" s="28">
        <f t="shared" si="110"/>
        <v>6.6666666666666666E-2</v>
      </c>
      <c r="H970" s="29">
        <f t="shared" si="111"/>
        <v>15</v>
      </c>
      <c r="I970" s="39">
        <f>VLOOKUP(A970,stat,7,0)</f>
        <v>74.63</v>
      </c>
      <c r="J970" s="39">
        <f>VLOOKUP(A970,stat,8,0)</f>
        <v>85.63</v>
      </c>
      <c r="K970" s="39">
        <f t="shared" si="112"/>
        <v>11.194499999999998</v>
      </c>
      <c r="L970" s="39">
        <f t="shared" si="113"/>
        <v>9.5858503499999976</v>
      </c>
      <c r="M970" s="40">
        <f t="shared" si="114"/>
        <v>9.5858503499999976</v>
      </c>
    </row>
    <row r="971" spans="1:13" s="30" customFormat="1" ht="16.5" customHeight="1" x14ac:dyDescent="0.2">
      <c r="A971" s="21" t="s">
        <v>293</v>
      </c>
      <c r="B971" s="21" t="s">
        <v>522</v>
      </c>
      <c r="C971" s="21" t="s">
        <v>523</v>
      </c>
      <c r="D971" s="20">
        <v>29</v>
      </c>
      <c r="E971" s="27">
        <f t="shared" si="108"/>
        <v>1</v>
      </c>
      <c r="F971" s="27">
        <f t="shared" si="109"/>
        <v>0</v>
      </c>
      <c r="G971" s="28">
        <f t="shared" si="110"/>
        <v>3.4482758620689655E-2</v>
      </c>
      <c r="H971" s="29">
        <f t="shared" si="111"/>
        <v>29</v>
      </c>
      <c r="I971" s="39">
        <f>VLOOKUP(A971,stat,7,0)</f>
        <v>76.239999999999995</v>
      </c>
      <c r="J971" s="39">
        <f>VLOOKUP(A971,stat,8,0)</f>
        <v>87.31</v>
      </c>
      <c r="K971" s="39">
        <f t="shared" si="112"/>
        <v>22.1096</v>
      </c>
      <c r="L971" s="39">
        <f t="shared" si="113"/>
        <v>19.303891760000003</v>
      </c>
      <c r="M971" s="40">
        <f t="shared" si="114"/>
        <v>19.303891760000003</v>
      </c>
    </row>
    <row r="972" spans="1:13" s="30" customFormat="1" ht="16.5" customHeight="1" x14ac:dyDescent="0.2">
      <c r="A972" s="21" t="s">
        <v>292</v>
      </c>
      <c r="B972" s="21" t="s">
        <v>636</v>
      </c>
      <c r="C972" s="21" t="s">
        <v>637</v>
      </c>
      <c r="D972" s="20">
        <v>22</v>
      </c>
      <c r="E972" s="27">
        <f t="shared" si="108"/>
        <v>1</v>
      </c>
      <c r="F972" s="27">
        <f t="shared" si="109"/>
        <v>0</v>
      </c>
      <c r="G972" s="28">
        <f t="shared" si="110"/>
        <v>4.5454545454545456E-2</v>
      </c>
      <c r="H972" s="29">
        <f t="shared" si="111"/>
        <v>22</v>
      </c>
      <c r="I972" s="39">
        <f>VLOOKUP(A972,stat,7,0)</f>
        <v>75.459999999999994</v>
      </c>
      <c r="J972" s="39">
        <f>VLOOKUP(A972,stat,8,0)</f>
        <v>84.32</v>
      </c>
      <c r="K972" s="39">
        <f t="shared" si="112"/>
        <v>16.601199999999999</v>
      </c>
      <c r="L972" s="39">
        <f t="shared" si="113"/>
        <v>13.998131839999999</v>
      </c>
      <c r="M972" s="40">
        <f t="shared" si="114"/>
        <v>13.998131839999999</v>
      </c>
    </row>
    <row r="973" spans="1:13" s="30" customFormat="1" ht="16.5" customHeight="1" x14ac:dyDescent="0.2">
      <c r="A973" s="21" t="s">
        <v>299</v>
      </c>
      <c r="B973" s="21" t="s">
        <v>636</v>
      </c>
      <c r="C973" s="21" t="s">
        <v>637</v>
      </c>
      <c r="D973" s="20">
        <v>43</v>
      </c>
      <c r="E973" s="27">
        <f t="shared" si="108"/>
        <v>1</v>
      </c>
      <c r="F973" s="27">
        <f t="shared" si="109"/>
        <v>0</v>
      </c>
      <c r="G973" s="28">
        <f t="shared" si="110"/>
        <v>2.3255813953488372E-2</v>
      </c>
      <c r="H973" s="29">
        <f t="shared" si="111"/>
        <v>43</v>
      </c>
      <c r="I973" s="39">
        <f>VLOOKUP(A973,stat,7,0)</f>
        <v>73.62</v>
      </c>
      <c r="J973" s="39">
        <f>VLOOKUP(A973,stat,8,0)</f>
        <v>84.5</v>
      </c>
      <c r="K973" s="39">
        <f t="shared" si="112"/>
        <v>31.656600000000005</v>
      </c>
      <c r="L973" s="39">
        <f t="shared" si="113"/>
        <v>26.749827000000003</v>
      </c>
      <c r="M973" s="40">
        <f t="shared" si="114"/>
        <v>26.749827000000003</v>
      </c>
    </row>
    <row r="974" spans="1:13" s="30" customFormat="1" ht="16.5" customHeight="1" x14ac:dyDescent="0.2">
      <c r="A974" s="21" t="s">
        <v>298</v>
      </c>
      <c r="B974" s="21" t="s">
        <v>674</v>
      </c>
      <c r="C974" s="21" t="s">
        <v>675</v>
      </c>
      <c r="D974" s="20">
        <v>9</v>
      </c>
      <c r="E974" s="27">
        <f t="shared" si="108"/>
        <v>2</v>
      </c>
      <c r="F974" s="27">
        <f t="shared" si="109"/>
        <v>0</v>
      </c>
      <c r="G974" s="28">
        <f t="shared" si="110"/>
        <v>0.22222222222222221</v>
      </c>
      <c r="H974" s="29">
        <f t="shared" si="111"/>
        <v>4.5</v>
      </c>
      <c r="I974" s="39">
        <f>VLOOKUP(A974,stat,7,0)</f>
        <v>80.08</v>
      </c>
      <c r="J974" s="39">
        <f>VLOOKUP(A974,stat,8,0)</f>
        <v>88.56</v>
      </c>
      <c r="K974" s="39">
        <f t="shared" si="112"/>
        <v>7.2072000000000003</v>
      </c>
      <c r="L974" s="39">
        <f t="shared" si="113"/>
        <v>6.38269632</v>
      </c>
      <c r="M974" s="40">
        <f t="shared" si="114"/>
        <v>3.19134816</v>
      </c>
    </row>
    <row r="975" spans="1:13" s="30" customFormat="1" ht="16.5" customHeight="1" x14ac:dyDescent="0.2">
      <c r="A975" s="21" t="s">
        <v>297</v>
      </c>
      <c r="B975" s="21" t="s">
        <v>674</v>
      </c>
      <c r="C975" s="21" t="s">
        <v>675</v>
      </c>
      <c r="D975" s="20">
        <v>11</v>
      </c>
      <c r="E975" s="27">
        <f t="shared" si="108"/>
        <v>1</v>
      </c>
      <c r="F975" s="27">
        <f t="shared" si="109"/>
        <v>0</v>
      </c>
      <c r="G975" s="28">
        <f t="shared" si="110"/>
        <v>9.0909090909090912E-2</v>
      </c>
      <c r="H975" s="29">
        <f t="shared" si="111"/>
        <v>11</v>
      </c>
      <c r="I975" s="39">
        <f>VLOOKUP(A975,stat,7,0)</f>
        <v>76.03</v>
      </c>
      <c r="J975" s="39">
        <f>VLOOKUP(A975,stat,8,0)</f>
        <v>85.8</v>
      </c>
      <c r="K975" s="39">
        <f t="shared" si="112"/>
        <v>8.3633000000000006</v>
      </c>
      <c r="L975" s="39">
        <f t="shared" si="113"/>
        <v>7.1757114</v>
      </c>
      <c r="M975" s="40">
        <f t="shared" si="114"/>
        <v>7.1757114</v>
      </c>
    </row>
    <row r="976" spans="1:13" s="30" customFormat="1" ht="16.5" customHeight="1" x14ac:dyDescent="0.2">
      <c r="A976" s="21" t="s">
        <v>301</v>
      </c>
      <c r="B976" s="21" t="s">
        <v>674</v>
      </c>
      <c r="C976" s="21" t="s">
        <v>675</v>
      </c>
      <c r="D976" s="20">
        <v>78</v>
      </c>
      <c r="E976" s="27">
        <f t="shared" si="108"/>
        <v>7</v>
      </c>
      <c r="F976" s="27">
        <f t="shared" si="109"/>
        <v>2</v>
      </c>
      <c r="G976" s="28">
        <f t="shared" si="110"/>
        <v>8.9743589743589744E-2</v>
      </c>
      <c r="H976" s="29">
        <f t="shared" si="111"/>
        <v>11.142857142857142</v>
      </c>
      <c r="I976" s="39">
        <f>VLOOKUP(A976,stat,7,0)</f>
        <v>71.510000000000005</v>
      </c>
      <c r="J976" s="39">
        <f>VLOOKUP(A976,stat,8,0)</f>
        <v>86.38</v>
      </c>
      <c r="K976" s="39">
        <f t="shared" si="112"/>
        <v>55.777800000000006</v>
      </c>
      <c r="L976" s="39">
        <f t="shared" si="113"/>
        <v>48.180863640000005</v>
      </c>
      <c r="M976" s="40">
        <f t="shared" si="114"/>
        <v>6.8829805200000012</v>
      </c>
    </row>
    <row r="977" spans="1:13" s="30" customFormat="1" ht="16.5" customHeight="1" x14ac:dyDescent="0.2">
      <c r="A977" s="21" t="s">
        <v>295</v>
      </c>
      <c r="B977" s="21" t="s">
        <v>674</v>
      </c>
      <c r="C977" s="21" t="s">
        <v>675</v>
      </c>
      <c r="D977" s="20">
        <v>30</v>
      </c>
      <c r="E977" s="27">
        <f t="shared" si="108"/>
        <v>1</v>
      </c>
      <c r="F977" s="27">
        <f t="shared" si="109"/>
        <v>0</v>
      </c>
      <c r="G977" s="28">
        <f t="shared" si="110"/>
        <v>3.3333333333333333E-2</v>
      </c>
      <c r="H977" s="29">
        <f t="shared" si="111"/>
        <v>30</v>
      </c>
      <c r="I977" s="39">
        <f>VLOOKUP(A977,stat,7,0)</f>
        <v>74.63</v>
      </c>
      <c r="J977" s="39">
        <f>VLOOKUP(A977,stat,8,0)</f>
        <v>85.63</v>
      </c>
      <c r="K977" s="39">
        <f t="shared" si="112"/>
        <v>22.388999999999996</v>
      </c>
      <c r="L977" s="39">
        <f t="shared" si="113"/>
        <v>19.171700699999995</v>
      </c>
      <c r="M977" s="40">
        <f t="shared" si="114"/>
        <v>19.171700699999995</v>
      </c>
    </row>
    <row r="978" spans="1:13" ht="16.5" customHeight="1" x14ac:dyDescent="0.2">
      <c r="A978" s="21" t="s">
        <v>299</v>
      </c>
      <c r="B978" s="21" t="s">
        <v>674</v>
      </c>
      <c r="C978" s="21" t="s">
        <v>675</v>
      </c>
      <c r="D978" s="20">
        <v>30</v>
      </c>
      <c r="E978" s="27">
        <f t="shared" si="108"/>
        <v>1</v>
      </c>
      <c r="F978" s="27">
        <f t="shared" si="109"/>
        <v>0</v>
      </c>
      <c r="G978" s="28">
        <f t="shared" si="110"/>
        <v>3.3333333333333333E-2</v>
      </c>
      <c r="H978" s="29">
        <f t="shared" si="111"/>
        <v>30</v>
      </c>
      <c r="I978" s="39">
        <f>VLOOKUP(A978,stat,7,0)</f>
        <v>73.62</v>
      </c>
      <c r="J978" s="39">
        <f>VLOOKUP(A978,stat,8,0)</f>
        <v>84.5</v>
      </c>
      <c r="K978" s="39">
        <f t="shared" si="112"/>
        <v>22.086000000000002</v>
      </c>
      <c r="L978" s="39">
        <f t="shared" si="113"/>
        <v>18.662670000000002</v>
      </c>
      <c r="M978" s="40">
        <f t="shared" si="114"/>
        <v>18.662670000000002</v>
      </c>
    </row>
    <row r="979" spans="1:13" s="30" customFormat="1" ht="16.5" customHeight="1" x14ac:dyDescent="0.2">
      <c r="A979" s="21" t="s">
        <v>301</v>
      </c>
      <c r="B979" s="21" t="s">
        <v>696</v>
      </c>
      <c r="C979" s="21" t="s">
        <v>697</v>
      </c>
      <c r="D979" s="20">
        <v>3</v>
      </c>
      <c r="E979" s="27">
        <f t="shared" si="108"/>
        <v>5</v>
      </c>
      <c r="F979" s="27">
        <f t="shared" si="109"/>
        <v>1</v>
      </c>
      <c r="G979" s="28">
        <f t="shared" si="110"/>
        <v>1.6666666666666667</v>
      </c>
      <c r="H979" s="29">
        <f t="shared" si="111"/>
        <v>0.6</v>
      </c>
      <c r="I979" s="39">
        <f>VLOOKUP(A979,stat,7,0)</f>
        <v>71.510000000000005</v>
      </c>
      <c r="J979" s="39">
        <f>VLOOKUP(A979,stat,8,0)</f>
        <v>86.38</v>
      </c>
      <c r="K979" s="39">
        <f t="shared" si="112"/>
        <v>2.1453000000000002</v>
      </c>
      <c r="L979" s="39">
        <f t="shared" si="113"/>
        <v>1.8531101400000001</v>
      </c>
      <c r="M979" s="40">
        <f t="shared" si="114"/>
        <v>0.37062202799999999</v>
      </c>
    </row>
    <row r="980" spans="1:13" s="30" customFormat="1" ht="16.5" customHeight="1" x14ac:dyDescent="0.2">
      <c r="A980" s="21" t="s">
        <v>302</v>
      </c>
      <c r="B980" s="21" t="s">
        <v>676</v>
      </c>
      <c r="C980" s="21" t="s">
        <v>677</v>
      </c>
      <c r="D980" s="20">
        <v>41</v>
      </c>
      <c r="E980" s="27">
        <f t="shared" si="108"/>
        <v>1</v>
      </c>
      <c r="F980" s="27">
        <f t="shared" si="109"/>
        <v>0</v>
      </c>
      <c r="G980" s="28">
        <f t="shared" si="110"/>
        <v>2.4390243902439025E-2</v>
      </c>
      <c r="H980" s="29">
        <f t="shared" si="111"/>
        <v>41</v>
      </c>
      <c r="I980" s="39">
        <f>VLOOKUP(A980,stat,7,0)</f>
        <v>74.540000000000006</v>
      </c>
      <c r="J980" s="39">
        <f>VLOOKUP(A980,stat,8,0)</f>
        <v>90.09</v>
      </c>
      <c r="K980" s="39">
        <f t="shared" si="112"/>
        <v>30.561400000000003</v>
      </c>
      <c r="L980" s="39">
        <f t="shared" si="113"/>
        <v>27.532765260000005</v>
      </c>
      <c r="M980" s="40">
        <f t="shared" si="114"/>
        <v>27.532765260000005</v>
      </c>
    </row>
    <row r="981" spans="1:13" s="30" customFormat="1" ht="16.5" customHeight="1" x14ac:dyDescent="0.2">
      <c r="A981" s="21" t="s">
        <v>295</v>
      </c>
      <c r="B981" s="21" t="s">
        <v>676</v>
      </c>
      <c r="C981" s="21" t="s">
        <v>677</v>
      </c>
      <c r="D981" s="20">
        <v>125</v>
      </c>
      <c r="E981" s="27">
        <f t="shared" si="108"/>
        <v>1</v>
      </c>
      <c r="F981" s="27">
        <f t="shared" si="109"/>
        <v>0</v>
      </c>
      <c r="G981" s="28">
        <f t="shared" si="110"/>
        <v>8.0000000000000002E-3</v>
      </c>
      <c r="H981" s="29">
        <f t="shared" si="111"/>
        <v>125</v>
      </c>
      <c r="I981" s="39">
        <f>VLOOKUP(A981,stat,7,0)</f>
        <v>74.63</v>
      </c>
      <c r="J981" s="39">
        <f>VLOOKUP(A981,stat,8,0)</f>
        <v>85.63</v>
      </c>
      <c r="K981" s="39">
        <f t="shared" si="112"/>
        <v>93.287499999999994</v>
      </c>
      <c r="L981" s="39">
        <f t="shared" si="113"/>
        <v>79.882086249999986</v>
      </c>
      <c r="M981" s="40">
        <f t="shared" si="114"/>
        <v>79.882086249999986</v>
      </c>
    </row>
    <row r="982" spans="1:13" s="30" customFormat="1" ht="16.5" customHeight="1" x14ac:dyDescent="0.2">
      <c r="A982" s="21" t="s">
        <v>303</v>
      </c>
      <c r="B982" s="21" t="s">
        <v>524</v>
      </c>
      <c r="C982" s="21" t="s">
        <v>525</v>
      </c>
      <c r="D982" s="20">
        <v>12</v>
      </c>
      <c r="E982" s="27">
        <f t="shared" si="108"/>
        <v>2</v>
      </c>
      <c r="F982" s="27">
        <f t="shared" si="109"/>
        <v>0</v>
      </c>
      <c r="G982" s="28">
        <f t="shared" si="110"/>
        <v>0.16666666666666666</v>
      </c>
      <c r="H982" s="29">
        <f t="shared" si="111"/>
        <v>6</v>
      </c>
      <c r="I982" s="39">
        <f>VLOOKUP(A982,stat,7,0)</f>
        <v>79.540000000000006</v>
      </c>
      <c r="J982" s="39">
        <f>VLOOKUP(A982,stat,8,0)</f>
        <v>89</v>
      </c>
      <c r="K982" s="39">
        <f t="shared" si="112"/>
        <v>9.5448000000000004</v>
      </c>
      <c r="L982" s="39">
        <f t="shared" si="113"/>
        <v>8.4948720000000009</v>
      </c>
      <c r="M982" s="40">
        <f t="shared" si="114"/>
        <v>4.2474360000000004</v>
      </c>
    </row>
    <row r="983" spans="1:13" s="30" customFormat="1" ht="16.5" customHeight="1" x14ac:dyDescent="0.2">
      <c r="A983" s="21" t="s">
        <v>289</v>
      </c>
      <c r="B983" s="21" t="s">
        <v>524</v>
      </c>
      <c r="C983" s="21" t="s">
        <v>525</v>
      </c>
      <c r="D983" s="20">
        <v>16</v>
      </c>
      <c r="E983" s="27">
        <f t="shared" si="108"/>
        <v>2</v>
      </c>
      <c r="F983" s="27">
        <f t="shared" si="109"/>
        <v>0</v>
      </c>
      <c r="G983" s="28">
        <f t="shared" si="110"/>
        <v>0.125</v>
      </c>
      <c r="H983" s="29">
        <f t="shared" si="111"/>
        <v>8</v>
      </c>
      <c r="I983" s="39">
        <f>VLOOKUP(A983,stat,7,0)</f>
        <v>77.510000000000005</v>
      </c>
      <c r="J983" s="39">
        <f>VLOOKUP(A983,stat,8,0)</f>
        <v>90.73</v>
      </c>
      <c r="K983" s="39">
        <f t="shared" si="112"/>
        <v>12.4016</v>
      </c>
      <c r="L983" s="39">
        <f t="shared" si="113"/>
        <v>11.251971680000002</v>
      </c>
      <c r="M983" s="40">
        <f t="shared" si="114"/>
        <v>5.6259858400000011</v>
      </c>
    </row>
    <row r="984" spans="1:13" s="30" customFormat="1" ht="16.5" customHeight="1" x14ac:dyDescent="0.2">
      <c r="A984" s="21" t="s">
        <v>300</v>
      </c>
      <c r="B984" s="21" t="s">
        <v>524</v>
      </c>
      <c r="C984" s="21" t="s">
        <v>525</v>
      </c>
      <c r="D984" s="20">
        <v>32</v>
      </c>
      <c r="E984" s="27">
        <f t="shared" si="108"/>
        <v>4</v>
      </c>
      <c r="F984" s="27">
        <f t="shared" si="109"/>
        <v>1</v>
      </c>
      <c r="G984" s="28">
        <f t="shared" si="110"/>
        <v>0.125</v>
      </c>
      <c r="H984" s="29">
        <f t="shared" si="111"/>
        <v>8</v>
      </c>
      <c r="I984" s="39">
        <f>VLOOKUP(A984,stat,7,0)</f>
        <v>75.81</v>
      </c>
      <c r="J984" s="39">
        <f>VLOOKUP(A984,stat,8,0)</f>
        <v>88.54</v>
      </c>
      <c r="K984" s="39">
        <f t="shared" si="112"/>
        <v>24.2592</v>
      </c>
      <c r="L984" s="39">
        <f t="shared" si="113"/>
        <v>21.47909568</v>
      </c>
      <c r="M984" s="40">
        <f t="shared" si="114"/>
        <v>5.3697739200000001</v>
      </c>
    </row>
    <row r="985" spans="1:13" s="30" customFormat="1" ht="16.5" customHeight="1" x14ac:dyDescent="0.2">
      <c r="A985" s="21" t="s">
        <v>291</v>
      </c>
      <c r="B985" s="21" t="s">
        <v>524</v>
      </c>
      <c r="C985" s="21" t="s">
        <v>525</v>
      </c>
      <c r="D985" s="20">
        <v>21</v>
      </c>
      <c r="E985" s="27">
        <f t="shared" si="108"/>
        <v>2</v>
      </c>
      <c r="F985" s="27">
        <f t="shared" si="109"/>
        <v>0</v>
      </c>
      <c r="G985" s="28">
        <f t="shared" si="110"/>
        <v>9.5238095238095233E-2</v>
      </c>
      <c r="H985" s="29">
        <f t="shared" si="111"/>
        <v>10.5</v>
      </c>
      <c r="I985" s="39">
        <f>VLOOKUP(A985,stat,7,0)</f>
        <v>72.900000000000006</v>
      </c>
      <c r="J985" s="39">
        <f>VLOOKUP(A985,stat,8,0)</f>
        <v>84.28</v>
      </c>
      <c r="K985" s="39">
        <f t="shared" si="112"/>
        <v>15.309000000000001</v>
      </c>
      <c r="L985" s="39">
        <f t="shared" si="113"/>
        <v>12.9024252</v>
      </c>
      <c r="M985" s="40">
        <f t="shared" si="114"/>
        <v>6.4512125999999999</v>
      </c>
    </row>
    <row r="986" spans="1:13" s="30" customFormat="1" ht="16.5" customHeight="1" x14ac:dyDescent="0.2">
      <c r="A986" s="21" t="s">
        <v>290</v>
      </c>
      <c r="B986" s="21" t="s">
        <v>524</v>
      </c>
      <c r="C986" s="21" t="s">
        <v>525</v>
      </c>
      <c r="D986" s="20">
        <v>11</v>
      </c>
      <c r="E986" s="27">
        <f t="shared" si="108"/>
        <v>1</v>
      </c>
      <c r="F986" s="27">
        <f t="shared" si="109"/>
        <v>0</v>
      </c>
      <c r="G986" s="28">
        <f t="shared" si="110"/>
        <v>9.0909090909090912E-2</v>
      </c>
      <c r="H986" s="29">
        <f t="shared" si="111"/>
        <v>11</v>
      </c>
      <c r="I986" s="39">
        <f>VLOOKUP(A986,stat,7,0)</f>
        <v>70.97</v>
      </c>
      <c r="J986" s="39">
        <f>VLOOKUP(A986,stat,8,0)</f>
        <v>80.22</v>
      </c>
      <c r="K986" s="39">
        <f t="shared" si="112"/>
        <v>7.8066999999999993</v>
      </c>
      <c r="L986" s="39">
        <f t="shared" si="113"/>
        <v>6.2625347399999995</v>
      </c>
      <c r="M986" s="40">
        <f t="shared" si="114"/>
        <v>6.2625347399999995</v>
      </c>
    </row>
    <row r="987" spans="1:13" s="30" customFormat="1" ht="16.5" customHeight="1" x14ac:dyDescent="0.2">
      <c r="A987" s="21" t="s">
        <v>296</v>
      </c>
      <c r="B987" s="21" t="s">
        <v>524</v>
      </c>
      <c r="C987" s="21" t="s">
        <v>525</v>
      </c>
      <c r="D987" s="20">
        <v>13</v>
      </c>
      <c r="E987" s="27">
        <f t="shared" si="108"/>
        <v>1</v>
      </c>
      <c r="F987" s="27">
        <f t="shared" si="109"/>
        <v>0</v>
      </c>
      <c r="G987" s="28">
        <f t="shared" si="110"/>
        <v>7.6923076923076927E-2</v>
      </c>
      <c r="H987" s="29">
        <f t="shared" si="111"/>
        <v>13</v>
      </c>
      <c r="I987" s="39">
        <f>VLOOKUP(A987,stat,7,0)</f>
        <v>77.260000000000005</v>
      </c>
      <c r="J987" s="39">
        <f>VLOOKUP(A987,stat,8,0)</f>
        <v>92.19</v>
      </c>
      <c r="K987" s="39">
        <f t="shared" si="112"/>
        <v>10.043800000000001</v>
      </c>
      <c r="L987" s="39">
        <f t="shared" si="113"/>
        <v>9.2593792200000014</v>
      </c>
      <c r="M987" s="40">
        <f t="shared" si="114"/>
        <v>9.2593792200000014</v>
      </c>
    </row>
    <row r="988" spans="1:13" s="30" customFormat="1" ht="16.5" customHeight="1" x14ac:dyDescent="0.2">
      <c r="A988" s="21" t="s">
        <v>299</v>
      </c>
      <c r="B988" s="21" t="s">
        <v>524</v>
      </c>
      <c r="C988" s="21" t="s">
        <v>525</v>
      </c>
      <c r="D988" s="20">
        <v>152</v>
      </c>
      <c r="E988" s="27">
        <f t="shared" si="108"/>
        <v>10</v>
      </c>
      <c r="F988" s="27">
        <f t="shared" si="109"/>
        <v>3</v>
      </c>
      <c r="G988" s="28">
        <f t="shared" si="110"/>
        <v>6.5789473684210523E-2</v>
      </c>
      <c r="H988" s="29">
        <f t="shared" si="111"/>
        <v>15.200000000000001</v>
      </c>
      <c r="I988" s="39">
        <f>VLOOKUP(A988,stat,7,0)</f>
        <v>73.62</v>
      </c>
      <c r="J988" s="39">
        <f>VLOOKUP(A988,stat,8,0)</f>
        <v>84.5</v>
      </c>
      <c r="K988" s="39">
        <f t="shared" si="112"/>
        <v>111.90240000000001</v>
      </c>
      <c r="L988" s="39">
        <f t="shared" si="113"/>
        <v>94.557528000000019</v>
      </c>
      <c r="M988" s="40">
        <f t="shared" si="114"/>
        <v>9.4557528000000026</v>
      </c>
    </row>
    <row r="989" spans="1:13" s="30" customFormat="1" ht="16.5" customHeight="1" x14ac:dyDescent="0.2">
      <c r="A989" s="21" t="s">
        <v>304</v>
      </c>
      <c r="B989" s="21" t="s">
        <v>524</v>
      </c>
      <c r="C989" s="21" t="s">
        <v>525</v>
      </c>
      <c r="D989" s="20">
        <v>31</v>
      </c>
      <c r="E989" s="27">
        <f t="shared" si="108"/>
        <v>2</v>
      </c>
      <c r="F989" s="27">
        <f t="shared" si="109"/>
        <v>0</v>
      </c>
      <c r="G989" s="28">
        <f t="shared" si="110"/>
        <v>6.4516129032258063E-2</v>
      </c>
      <c r="H989" s="29">
        <f t="shared" si="111"/>
        <v>15.5</v>
      </c>
      <c r="I989" s="39">
        <f>VLOOKUP(A989,stat,7,0)</f>
        <v>74.86</v>
      </c>
      <c r="J989" s="39">
        <f>VLOOKUP(A989,stat,8,0)</f>
        <v>87.63</v>
      </c>
      <c r="K989" s="39">
        <f t="shared" si="112"/>
        <v>23.206599999999998</v>
      </c>
      <c r="L989" s="39">
        <f t="shared" si="113"/>
        <v>20.335943579999999</v>
      </c>
      <c r="M989" s="40">
        <f t="shared" si="114"/>
        <v>10.167971789999999</v>
      </c>
    </row>
    <row r="990" spans="1:13" s="30" customFormat="1" ht="16.5" customHeight="1" x14ac:dyDescent="0.2">
      <c r="A990" s="21" t="s">
        <v>295</v>
      </c>
      <c r="B990" s="21" t="s">
        <v>524</v>
      </c>
      <c r="C990" s="21" t="s">
        <v>525</v>
      </c>
      <c r="D990" s="20">
        <v>102</v>
      </c>
      <c r="E990" s="27">
        <f t="shared" si="108"/>
        <v>4</v>
      </c>
      <c r="F990" s="27">
        <f t="shared" si="109"/>
        <v>1</v>
      </c>
      <c r="G990" s="28">
        <f t="shared" si="110"/>
        <v>3.9215686274509803E-2</v>
      </c>
      <c r="H990" s="29">
        <f t="shared" si="111"/>
        <v>25.5</v>
      </c>
      <c r="I990" s="39">
        <f>VLOOKUP(A990,stat,7,0)</f>
        <v>74.63</v>
      </c>
      <c r="J990" s="39">
        <f>VLOOKUP(A990,stat,8,0)</f>
        <v>85.63</v>
      </c>
      <c r="K990" s="39">
        <f t="shared" si="112"/>
        <v>76.122599999999991</v>
      </c>
      <c r="L990" s="39">
        <f t="shared" si="113"/>
        <v>65.183782379999997</v>
      </c>
      <c r="M990" s="40">
        <f t="shared" si="114"/>
        <v>16.295945594999999</v>
      </c>
    </row>
    <row r="991" spans="1:13" s="30" customFormat="1" ht="16.5" customHeight="1" x14ac:dyDescent="0.2">
      <c r="A991" s="21" t="s">
        <v>293</v>
      </c>
      <c r="B991" s="21" t="s">
        <v>524</v>
      </c>
      <c r="C991" s="21" t="s">
        <v>525</v>
      </c>
      <c r="D991" s="20">
        <v>35</v>
      </c>
      <c r="E991" s="27">
        <f t="shared" si="108"/>
        <v>1</v>
      </c>
      <c r="F991" s="27">
        <f t="shared" si="109"/>
        <v>0</v>
      </c>
      <c r="G991" s="28">
        <f t="shared" si="110"/>
        <v>2.8571428571428571E-2</v>
      </c>
      <c r="H991" s="29">
        <f t="shared" si="111"/>
        <v>35</v>
      </c>
      <c r="I991" s="39">
        <f>VLOOKUP(A991,stat,7,0)</f>
        <v>76.239999999999995</v>
      </c>
      <c r="J991" s="39">
        <f>VLOOKUP(A991,stat,8,0)</f>
        <v>87.31</v>
      </c>
      <c r="K991" s="39">
        <f t="shared" si="112"/>
        <v>26.683999999999997</v>
      </c>
      <c r="L991" s="39">
        <f t="shared" si="113"/>
        <v>23.297800399999996</v>
      </c>
      <c r="M991" s="40">
        <f t="shared" si="114"/>
        <v>23.297800399999996</v>
      </c>
    </row>
    <row r="992" spans="1:13" s="30" customFormat="1" ht="16.5" customHeight="1" x14ac:dyDescent="0.2">
      <c r="A992" s="21" t="s">
        <v>298</v>
      </c>
      <c r="B992" s="21" t="s">
        <v>524</v>
      </c>
      <c r="C992" s="21" t="s">
        <v>525</v>
      </c>
      <c r="D992" s="20">
        <v>35</v>
      </c>
      <c r="E992" s="27">
        <f t="shared" si="108"/>
        <v>1</v>
      </c>
      <c r="F992" s="27">
        <f t="shared" si="109"/>
        <v>0</v>
      </c>
      <c r="G992" s="28">
        <f t="shared" si="110"/>
        <v>2.8571428571428571E-2</v>
      </c>
      <c r="H992" s="29">
        <f t="shared" si="111"/>
        <v>35</v>
      </c>
      <c r="I992" s="39">
        <f>VLOOKUP(A992,stat,7,0)</f>
        <v>80.08</v>
      </c>
      <c r="J992" s="39">
        <f>VLOOKUP(A992,stat,8,0)</f>
        <v>88.56</v>
      </c>
      <c r="K992" s="39">
        <f t="shared" si="112"/>
        <v>28.027999999999999</v>
      </c>
      <c r="L992" s="39">
        <f t="shared" si="113"/>
        <v>24.821596799999998</v>
      </c>
      <c r="M992" s="40">
        <f t="shared" si="114"/>
        <v>24.821596799999998</v>
      </c>
    </row>
    <row r="993" spans="1:13" s="30" customFormat="1" ht="16.5" customHeight="1" x14ac:dyDescent="0.2">
      <c r="A993" s="21" t="s">
        <v>300</v>
      </c>
      <c r="B993" s="21" t="s">
        <v>666</v>
      </c>
      <c r="C993" s="21" t="s">
        <v>667</v>
      </c>
      <c r="D993" s="20">
        <v>14</v>
      </c>
      <c r="E993" s="27">
        <f t="shared" si="108"/>
        <v>1</v>
      </c>
      <c r="F993" s="27">
        <f t="shared" si="109"/>
        <v>0</v>
      </c>
      <c r="G993" s="28">
        <f t="shared" si="110"/>
        <v>7.1428571428571425E-2</v>
      </c>
      <c r="H993" s="29">
        <f t="shared" si="111"/>
        <v>14</v>
      </c>
      <c r="I993" s="39">
        <f>VLOOKUP(A993,stat,7,0)</f>
        <v>75.81</v>
      </c>
      <c r="J993" s="39">
        <f>VLOOKUP(A993,stat,8,0)</f>
        <v>88.54</v>
      </c>
      <c r="K993" s="39">
        <f t="shared" si="112"/>
        <v>10.613400000000002</v>
      </c>
      <c r="L993" s="39">
        <f t="shared" si="113"/>
        <v>9.3971043600000037</v>
      </c>
      <c r="M993" s="40">
        <f t="shared" si="114"/>
        <v>9.3971043600000037</v>
      </c>
    </row>
    <row r="994" spans="1:13" s="30" customFormat="1" ht="16.5" customHeight="1" x14ac:dyDescent="0.2">
      <c r="A994" s="21" t="s">
        <v>293</v>
      </c>
      <c r="B994" s="21" t="s">
        <v>666</v>
      </c>
      <c r="C994" s="21" t="s">
        <v>667</v>
      </c>
      <c r="D994" s="20">
        <v>47</v>
      </c>
      <c r="E994" s="27">
        <f t="shared" si="108"/>
        <v>1</v>
      </c>
      <c r="F994" s="27">
        <f t="shared" si="109"/>
        <v>0</v>
      </c>
      <c r="G994" s="28">
        <f t="shared" si="110"/>
        <v>2.1276595744680851E-2</v>
      </c>
      <c r="H994" s="29">
        <f t="shared" si="111"/>
        <v>47</v>
      </c>
      <c r="I994" s="39">
        <f>VLOOKUP(A994,stat,7,0)</f>
        <v>76.239999999999995</v>
      </c>
      <c r="J994" s="39">
        <f>VLOOKUP(A994,stat,8,0)</f>
        <v>87.31</v>
      </c>
      <c r="K994" s="39">
        <f t="shared" si="112"/>
        <v>35.832799999999999</v>
      </c>
      <c r="L994" s="39">
        <f t="shared" si="113"/>
        <v>31.285617680000001</v>
      </c>
      <c r="M994" s="40">
        <f t="shared" si="114"/>
        <v>31.285617680000001</v>
      </c>
    </row>
    <row r="995" spans="1:13" s="30" customFormat="1" ht="16.5" customHeight="1" x14ac:dyDescent="0.2">
      <c r="A995" s="21" t="s">
        <v>290</v>
      </c>
      <c r="B995" s="21" t="s">
        <v>526</v>
      </c>
      <c r="C995" s="21" t="s">
        <v>527</v>
      </c>
      <c r="D995" s="20">
        <v>5</v>
      </c>
      <c r="E995" s="27">
        <f t="shared" si="108"/>
        <v>2</v>
      </c>
      <c r="F995" s="27">
        <f t="shared" si="109"/>
        <v>0</v>
      </c>
      <c r="G995" s="28">
        <f t="shared" si="110"/>
        <v>0.4</v>
      </c>
      <c r="H995" s="29">
        <f t="shared" si="111"/>
        <v>2.5</v>
      </c>
      <c r="I995" s="39">
        <f>VLOOKUP(A995,stat,7,0)</f>
        <v>70.97</v>
      </c>
      <c r="J995" s="39">
        <f>VLOOKUP(A995,stat,8,0)</f>
        <v>80.22</v>
      </c>
      <c r="K995" s="39">
        <f t="shared" si="112"/>
        <v>3.5485000000000002</v>
      </c>
      <c r="L995" s="39">
        <f t="shared" si="113"/>
        <v>2.8466067000000006</v>
      </c>
      <c r="M995" s="40">
        <f t="shared" si="114"/>
        <v>1.4233033500000003</v>
      </c>
    </row>
    <row r="996" spans="1:13" s="30" customFormat="1" ht="16.5" customHeight="1" x14ac:dyDescent="0.2">
      <c r="A996" s="21" t="s">
        <v>289</v>
      </c>
      <c r="B996" s="21" t="s">
        <v>526</v>
      </c>
      <c r="C996" s="21" t="s">
        <v>527</v>
      </c>
      <c r="D996" s="20">
        <v>7</v>
      </c>
      <c r="E996" s="27">
        <f t="shared" si="108"/>
        <v>1</v>
      </c>
      <c r="F996" s="27">
        <f t="shared" si="109"/>
        <v>0</v>
      </c>
      <c r="G996" s="28">
        <f t="shared" si="110"/>
        <v>0.14285714285714285</v>
      </c>
      <c r="H996" s="29">
        <f t="shared" si="111"/>
        <v>7</v>
      </c>
      <c r="I996" s="39">
        <f>VLOOKUP(A996,stat,7,0)</f>
        <v>77.510000000000005</v>
      </c>
      <c r="J996" s="39">
        <f>VLOOKUP(A996,stat,8,0)</f>
        <v>90.73</v>
      </c>
      <c r="K996" s="39">
        <f t="shared" si="112"/>
        <v>5.4257000000000009</v>
      </c>
      <c r="L996" s="39">
        <f t="shared" si="113"/>
        <v>4.9227376100000013</v>
      </c>
      <c r="M996" s="40">
        <f t="shared" si="114"/>
        <v>4.9227376100000013</v>
      </c>
    </row>
    <row r="997" spans="1:13" s="30" customFormat="1" ht="16.5" customHeight="1" x14ac:dyDescent="0.2">
      <c r="A997" s="21" t="s">
        <v>304</v>
      </c>
      <c r="B997" s="21" t="s">
        <v>526</v>
      </c>
      <c r="C997" s="21" t="s">
        <v>527</v>
      </c>
      <c r="D997" s="20">
        <v>19</v>
      </c>
      <c r="E997" s="27">
        <f t="shared" si="108"/>
        <v>2</v>
      </c>
      <c r="F997" s="27">
        <f t="shared" si="109"/>
        <v>0</v>
      </c>
      <c r="G997" s="28">
        <f t="shared" si="110"/>
        <v>0.10526315789473684</v>
      </c>
      <c r="H997" s="29">
        <f t="shared" si="111"/>
        <v>9.5</v>
      </c>
      <c r="I997" s="39">
        <f>VLOOKUP(A997,stat,7,0)</f>
        <v>74.86</v>
      </c>
      <c r="J997" s="39">
        <f>VLOOKUP(A997,stat,8,0)</f>
        <v>87.63</v>
      </c>
      <c r="K997" s="39">
        <f t="shared" si="112"/>
        <v>14.2234</v>
      </c>
      <c r="L997" s="39">
        <f t="shared" si="113"/>
        <v>12.463965419999999</v>
      </c>
      <c r="M997" s="40">
        <f t="shared" si="114"/>
        <v>6.2319827099999996</v>
      </c>
    </row>
    <row r="998" spans="1:13" s="30" customFormat="1" ht="16.5" customHeight="1" x14ac:dyDescent="0.2">
      <c r="A998" s="21" t="s">
        <v>299</v>
      </c>
      <c r="B998" s="21" t="s">
        <v>526</v>
      </c>
      <c r="C998" s="21" t="s">
        <v>527</v>
      </c>
      <c r="D998" s="20">
        <v>16</v>
      </c>
      <c r="E998" s="27">
        <f t="shared" si="108"/>
        <v>1</v>
      </c>
      <c r="F998" s="27">
        <f t="shared" si="109"/>
        <v>0</v>
      </c>
      <c r="G998" s="28">
        <f t="shared" si="110"/>
        <v>6.25E-2</v>
      </c>
      <c r="H998" s="29">
        <f t="shared" si="111"/>
        <v>16</v>
      </c>
      <c r="I998" s="39">
        <f>VLOOKUP(A998,stat,7,0)</f>
        <v>73.62</v>
      </c>
      <c r="J998" s="39">
        <f>VLOOKUP(A998,stat,8,0)</f>
        <v>84.5</v>
      </c>
      <c r="K998" s="39">
        <f t="shared" si="112"/>
        <v>11.779200000000001</v>
      </c>
      <c r="L998" s="39">
        <f t="shared" si="113"/>
        <v>9.9534240000000018</v>
      </c>
      <c r="M998" s="40">
        <f t="shared" si="114"/>
        <v>9.9534240000000018</v>
      </c>
    </row>
    <row r="999" spans="1:13" s="30" customFormat="1" ht="16.5" customHeight="1" x14ac:dyDescent="0.2">
      <c r="A999" s="21" t="s">
        <v>298</v>
      </c>
      <c r="B999" s="21" t="s">
        <v>526</v>
      </c>
      <c r="C999" s="21" t="s">
        <v>527</v>
      </c>
      <c r="D999" s="20">
        <v>19</v>
      </c>
      <c r="E999" s="27">
        <f t="shared" si="108"/>
        <v>1</v>
      </c>
      <c r="F999" s="27">
        <f t="shared" si="109"/>
        <v>0</v>
      </c>
      <c r="G999" s="28">
        <f t="shared" si="110"/>
        <v>5.2631578947368418E-2</v>
      </c>
      <c r="H999" s="29">
        <f t="shared" si="111"/>
        <v>19</v>
      </c>
      <c r="I999" s="39">
        <f>VLOOKUP(A999,stat,7,0)</f>
        <v>80.08</v>
      </c>
      <c r="J999" s="39">
        <f>VLOOKUP(A999,stat,8,0)</f>
        <v>88.56</v>
      </c>
      <c r="K999" s="39">
        <f t="shared" si="112"/>
        <v>15.215199999999999</v>
      </c>
      <c r="L999" s="39">
        <f t="shared" si="113"/>
        <v>13.47458112</v>
      </c>
      <c r="M999" s="40">
        <f t="shared" si="114"/>
        <v>13.47458112</v>
      </c>
    </row>
    <row r="1000" spans="1:13" s="30" customFormat="1" ht="16.5" customHeight="1" x14ac:dyDescent="0.2">
      <c r="A1000" s="21" t="s">
        <v>438</v>
      </c>
      <c r="B1000" s="21" t="s">
        <v>652</v>
      </c>
      <c r="C1000" s="21" t="s">
        <v>653</v>
      </c>
      <c r="D1000" s="20">
        <v>7</v>
      </c>
      <c r="E1000" s="27">
        <f t="shared" si="108"/>
        <v>1</v>
      </c>
      <c r="F1000" s="27">
        <f t="shared" si="109"/>
        <v>0</v>
      </c>
      <c r="G1000" s="28">
        <f t="shared" si="110"/>
        <v>0.14285714285714285</v>
      </c>
      <c r="H1000" s="29">
        <f t="shared" si="111"/>
        <v>7</v>
      </c>
      <c r="I1000" s="39">
        <f>VLOOKUP(A1000,stat,7,0)</f>
        <v>80.31</v>
      </c>
      <c r="J1000" s="39">
        <f>VLOOKUP(A1000,stat,8,0)</f>
        <v>92.25</v>
      </c>
      <c r="K1000" s="39">
        <f t="shared" si="112"/>
        <v>5.6217000000000006</v>
      </c>
      <c r="L1000" s="39">
        <f t="shared" si="113"/>
        <v>5.1860182500000009</v>
      </c>
      <c r="M1000" s="40">
        <f t="shared" si="114"/>
        <v>5.1860182500000009</v>
      </c>
    </row>
    <row r="1001" spans="1:13" s="30" customFormat="1" ht="16.5" customHeight="1" x14ac:dyDescent="0.2">
      <c r="A1001" s="21" t="s">
        <v>298</v>
      </c>
      <c r="B1001" s="21" t="s">
        <v>652</v>
      </c>
      <c r="C1001" s="21" t="s">
        <v>653</v>
      </c>
      <c r="D1001" s="20">
        <v>63</v>
      </c>
      <c r="E1001" s="27">
        <f t="shared" si="108"/>
        <v>4</v>
      </c>
      <c r="F1001" s="27">
        <f t="shared" si="109"/>
        <v>1</v>
      </c>
      <c r="G1001" s="28">
        <f t="shared" si="110"/>
        <v>6.3492063492063489E-2</v>
      </c>
      <c r="H1001" s="29">
        <f t="shared" si="111"/>
        <v>15.75</v>
      </c>
      <c r="I1001" s="39">
        <f>VLOOKUP(A1001,stat,7,0)</f>
        <v>80.08</v>
      </c>
      <c r="J1001" s="39">
        <f>VLOOKUP(A1001,stat,8,0)</f>
        <v>88.56</v>
      </c>
      <c r="K1001" s="39">
        <f t="shared" si="112"/>
        <v>50.450400000000002</v>
      </c>
      <c r="L1001" s="39">
        <f t="shared" si="113"/>
        <v>44.678874240000006</v>
      </c>
      <c r="M1001" s="40">
        <f t="shared" si="114"/>
        <v>11.169718560000002</v>
      </c>
    </row>
    <row r="1002" spans="1:13" s="30" customFormat="1" ht="16.5" customHeight="1" x14ac:dyDescent="0.2">
      <c r="A1002" s="21" t="s">
        <v>302</v>
      </c>
      <c r="B1002" s="21" t="s">
        <v>652</v>
      </c>
      <c r="C1002" s="21" t="s">
        <v>653</v>
      </c>
      <c r="D1002" s="20">
        <v>36</v>
      </c>
      <c r="E1002" s="27">
        <f t="shared" si="108"/>
        <v>1</v>
      </c>
      <c r="F1002" s="27">
        <f t="shared" si="109"/>
        <v>0</v>
      </c>
      <c r="G1002" s="28">
        <f t="shared" si="110"/>
        <v>2.7777777777777776E-2</v>
      </c>
      <c r="H1002" s="29">
        <f t="shared" si="111"/>
        <v>36</v>
      </c>
      <c r="I1002" s="39">
        <f>VLOOKUP(A1002,stat,7,0)</f>
        <v>74.540000000000006</v>
      </c>
      <c r="J1002" s="39">
        <f>VLOOKUP(A1002,stat,8,0)</f>
        <v>90.09</v>
      </c>
      <c r="K1002" s="39">
        <f t="shared" si="112"/>
        <v>26.834400000000002</v>
      </c>
      <c r="L1002" s="39">
        <f t="shared" si="113"/>
        <v>24.175110960000001</v>
      </c>
      <c r="M1002" s="40">
        <f t="shared" si="114"/>
        <v>24.175110960000001</v>
      </c>
    </row>
    <row r="1003" spans="1:13" s="30" customFormat="1" ht="16.5" customHeight="1" x14ac:dyDescent="0.2">
      <c r="A1003" s="21" t="s">
        <v>304</v>
      </c>
      <c r="B1003" s="21" t="s">
        <v>652</v>
      </c>
      <c r="C1003" s="21" t="s">
        <v>653</v>
      </c>
      <c r="D1003" s="20">
        <v>43</v>
      </c>
      <c r="E1003" s="27">
        <f t="shared" si="108"/>
        <v>1</v>
      </c>
      <c r="F1003" s="27">
        <f t="shared" si="109"/>
        <v>0</v>
      </c>
      <c r="G1003" s="28">
        <f t="shared" si="110"/>
        <v>2.3255813953488372E-2</v>
      </c>
      <c r="H1003" s="29">
        <f t="shared" si="111"/>
        <v>43</v>
      </c>
      <c r="I1003" s="39">
        <f>VLOOKUP(A1003,stat,7,0)</f>
        <v>74.86</v>
      </c>
      <c r="J1003" s="39">
        <f>VLOOKUP(A1003,stat,8,0)</f>
        <v>87.63</v>
      </c>
      <c r="K1003" s="39">
        <f t="shared" si="112"/>
        <v>32.189799999999998</v>
      </c>
      <c r="L1003" s="39">
        <f t="shared" si="113"/>
        <v>28.207921739999996</v>
      </c>
      <c r="M1003" s="40">
        <f t="shared" si="114"/>
        <v>28.207921739999996</v>
      </c>
    </row>
    <row r="1004" spans="1:13" s="30" customFormat="1" ht="16.5" customHeight="1" x14ac:dyDescent="0.2">
      <c r="A1004" s="21" t="s">
        <v>293</v>
      </c>
      <c r="B1004" s="21" t="s">
        <v>652</v>
      </c>
      <c r="C1004" s="21" t="s">
        <v>653</v>
      </c>
      <c r="D1004" s="20">
        <v>118</v>
      </c>
      <c r="E1004" s="27">
        <f t="shared" si="108"/>
        <v>2</v>
      </c>
      <c r="F1004" s="27">
        <f t="shared" si="109"/>
        <v>0</v>
      </c>
      <c r="G1004" s="28">
        <f t="shared" si="110"/>
        <v>1.6949152542372881E-2</v>
      </c>
      <c r="H1004" s="29">
        <f t="shared" si="111"/>
        <v>59</v>
      </c>
      <c r="I1004" s="39">
        <f>VLOOKUP(A1004,stat,7,0)</f>
        <v>76.239999999999995</v>
      </c>
      <c r="J1004" s="39">
        <f>VLOOKUP(A1004,stat,8,0)</f>
        <v>87.31</v>
      </c>
      <c r="K1004" s="39">
        <f t="shared" si="112"/>
        <v>89.963200000000001</v>
      </c>
      <c r="L1004" s="39">
        <f t="shared" si="113"/>
        <v>78.546869920000006</v>
      </c>
      <c r="M1004" s="40">
        <f t="shared" si="114"/>
        <v>39.273434960000003</v>
      </c>
    </row>
    <row r="1005" spans="1:13" s="30" customFormat="1" ht="16.5" customHeight="1" x14ac:dyDescent="0.2">
      <c r="A1005" s="21" t="s">
        <v>292</v>
      </c>
      <c r="B1005" s="21" t="s">
        <v>638</v>
      </c>
      <c r="C1005" s="21" t="s">
        <v>639</v>
      </c>
      <c r="D1005" s="20">
        <v>7</v>
      </c>
      <c r="E1005" s="27">
        <f t="shared" si="108"/>
        <v>1</v>
      </c>
      <c r="F1005" s="27">
        <f t="shared" si="109"/>
        <v>0</v>
      </c>
      <c r="G1005" s="28">
        <f t="shared" si="110"/>
        <v>0.14285714285714285</v>
      </c>
      <c r="H1005" s="29">
        <f t="shared" si="111"/>
        <v>7</v>
      </c>
      <c r="I1005" s="39">
        <f>VLOOKUP(A1005,stat,7,0)</f>
        <v>75.459999999999994</v>
      </c>
      <c r="J1005" s="39">
        <f>VLOOKUP(A1005,stat,8,0)</f>
        <v>84.32</v>
      </c>
      <c r="K1005" s="39">
        <f t="shared" si="112"/>
        <v>5.2821999999999996</v>
      </c>
      <c r="L1005" s="39">
        <f t="shared" si="113"/>
        <v>4.4539510399999998</v>
      </c>
      <c r="M1005" s="40">
        <f t="shared" si="114"/>
        <v>4.4539510399999998</v>
      </c>
    </row>
    <row r="1006" spans="1:13" s="30" customFormat="1" ht="16.5" customHeight="1" x14ac:dyDescent="0.2">
      <c r="A1006" s="21" t="s">
        <v>302</v>
      </c>
      <c r="B1006" s="21" t="s">
        <v>560</v>
      </c>
      <c r="C1006" s="21" t="s">
        <v>561</v>
      </c>
      <c r="D1006" s="20">
        <v>38</v>
      </c>
      <c r="E1006" s="27">
        <f t="shared" si="108"/>
        <v>2</v>
      </c>
      <c r="F1006" s="27">
        <f t="shared" si="109"/>
        <v>0</v>
      </c>
      <c r="G1006" s="28">
        <f t="shared" si="110"/>
        <v>5.2631578947368418E-2</v>
      </c>
      <c r="H1006" s="29">
        <f t="shared" si="111"/>
        <v>19</v>
      </c>
      <c r="I1006" s="39">
        <f>VLOOKUP(A1006,stat,7,0)</f>
        <v>74.540000000000006</v>
      </c>
      <c r="J1006" s="39">
        <f>VLOOKUP(A1006,stat,8,0)</f>
        <v>90.09</v>
      </c>
      <c r="K1006" s="39">
        <f t="shared" si="112"/>
        <v>28.325200000000006</v>
      </c>
      <c r="L1006" s="39">
        <f t="shared" si="113"/>
        <v>25.518172680000006</v>
      </c>
      <c r="M1006" s="40">
        <f t="shared" si="114"/>
        <v>12.759086340000003</v>
      </c>
    </row>
    <row r="1007" spans="1:13" s="30" customFormat="1" ht="16.5" customHeight="1" x14ac:dyDescent="0.2">
      <c r="A1007" s="21" t="s">
        <v>290</v>
      </c>
      <c r="B1007" s="21" t="s">
        <v>560</v>
      </c>
      <c r="C1007" s="21" t="s">
        <v>561</v>
      </c>
      <c r="D1007" s="20">
        <v>24</v>
      </c>
      <c r="E1007" s="27">
        <f t="shared" si="108"/>
        <v>1</v>
      </c>
      <c r="F1007" s="27">
        <f t="shared" si="109"/>
        <v>0</v>
      </c>
      <c r="G1007" s="28">
        <f t="shared" si="110"/>
        <v>4.1666666666666664E-2</v>
      </c>
      <c r="H1007" s="29">
        <f t="shared" si="111"/>
        <v>24</v>
      </c>
      <c r="I1007" s="39">
        <f>VLOOKUP(A1007,stat,7,0)</f>
        <v>70.97</v>
      </c>
      <c r="J1007" s="39">
        <f>VLOOKUP(A1007,stat,8,0)</f>
        <v>80.22</v>
      </c>
      <c r="K1007" s="39">
        <f t="shared" si="112"/>
        <v>17.032799999999998</v>
      </c>
      <c r="L1007" s="39">
        <f t="shared" si="113"/>
        <v>13.663712159999998</v>
      </c>
      <c r="M1007" s="40">
        <f t="shared" si="114"/>
        <v>13.663712159999998</v>
      </c>
    </row>
    <row r="1008" spans="1:13" s="30" customFormat="1" ht="16.5" customHeight="1" x14ac:dyDescent="0.2">
      <c r="A1008" s="21" t="s">
        <v>293</v>
      </c>
      <c r="B1008" s="21" t="s">
        <v>560</v>
      </c>
      <c r="C1008" s="21" t="s">
        <v>561</v>
      </c>
      <c r="D1008" s="20">
        <v>99</v>
      </c>
      <c r="E1008" s="27">
        <f t="shared" si="108"/>
        <v>1</v>
      </c>
      <c r="F1008" s="27">
        <f t="shared" si="109"/>
        <v>0</v>
      </c>
      <c r="G1008" s="28">
        <f t="shared" si="110"/>
        <v>1.0101010101010102E-2</v>
      </c>
      <c r="H1008" s="29">
        <f t="shared" si="111"/>
        <v>98.999999999999986</v>
      </c>
      <c r="I1008" s="39">
        <f>VLOOKUP(A1008,stat,7,0)</f>
        <v>76.239999999999995</v>
      </c>
      <c r="J1008" s="39">
        <f>VLOOKUP(A1008,stat,8,0)</f>
        <v>87.31</v>
      </c>
      <c r="K1008" s="39">
        <f t="shared" si="112"/>
        <v>75.477599999999995</v>
      </c>
      <c r="L1008" s="39">
        <f t="shared" si="113"/>
        <v>65.899492559999999</v>
      </c>
      <c r="M1008" s="40">
        <f t="shared" si="114"/>
        <v>65.899492559999999</v>
      </c>
    </row>
    <row r="1009" spans="1:13" s="30" customFormat="1" ht="16.5" customHeight="1" x14ac:dyDescent="0.2">
      <c r="A1009" s="21" t="s">
        <v>438</v>
      </c>
      <c r="B1009" s="21" t="s">
        <v>528</v>
      </c>
      <c r="C1009" s="21" t="s">
        <v>529</v>
      </c>
      <c r="D1009" s="20">
        <v>5</v>
      </c>
      <c r="E1009" s="27">
        <f t="shared" si="108"/>
        <v>4</v>
      </c>
      <c r="F1009" s="27">
        <f t="shared" si="109"/>
        <v>1</v>
      </c>
      <c r="G1009" s="28">
        <f t="shared" si="110"/>
        <v>0.8</v>
      </c>
      <c r="H1009" s="29">
        <f t="shared" si="111"/>
        <v>1.25</v>
      </c>
      <c r="I1009" s="39">
        <f>VLOOKUP(A1009,stat,7,0)</f>
        <v>80.31</v>
      </c>
      <c r="J1009" s="39">
        <f>VLOOKUP(A1009,stat,8,0)</f>
        <v>92.25</v>
      </c>
      <c r="K1009" s="39">
        <f t="shared" si="112"/>
        <v>4.0155000000000003</v>
      </c>
      <c r="L1009" s="39">
        <f t="shared" si="113"/>
        <v>3.7042987500000004</v>
      </c>
      <c r="M1009" s="40">
        <f t="shared" si="114"/>
        <v>0.9260746875000001</v>
      </c>
    </row>
    <row r="1010" spans="1:13" s="30" customFormat="1" ht="16.5" customHeight="1" x14ac:dyDescent="0.2">
      <c r="A1010" s="21" t="s">
        <v>300</v>
      </c>
      <c r="B1010" s="21" t="s">
        <v>528</v>
      </c>
      <c r="C1010" s="21" t="s">
        <v>529</v>
      </c>
      <c r="D1010" s="20">
        <v>14</v>
      </c>
      <c r="E1010" s="27">
        <f t="shared" si="108"/>
        <v>5</v>
      </c>
      <c r="F1010" s="27">
        <f t="shared" si="109"/>
        <v>1</v>
      </c>
      <c r="G1010" s="28">
        <f t="shared" si="110"/>
        <v>0.35714285714285715</v>
      </c>
      <c r="H1010" s="29">
        <f t="shared" si="111"/>
        <v>2.8</v>
      </c>
      <c r="I1010" s="39">
        <f>VLOOKUP(A1010,stat,7,0)</f>
        <v>75.81</v>
      </c>
      <c r="J1010" s="39">
        <f>VLOOKUP(A1010,stat,8,0)</f>
        <v>88.54</v>
      </c>
      <c r="K1010" s="39">
        <f t="shared" si="112"/>
        <v>10.613400000000002</v>
      </c>
      <c r="L1010" s="39">
        <f t="shared" si="113"/>
        <v>9.3971043600000037</v>
      </c>
      <c r="M1010" s="40">
        <f t="shared" si="114"/>
        <v>1.8794208720000007</v>
      </c>
    </row>
    <row r="1011" spans="1:13" s="30" customFormat="1" ht="16.5" customHeight="1" x14ac:dyDescent="0.2">
      <c r="A1011" s="21" t="s">
        <v>304</v>
      </c>
      <c r="B1011" s="21" t="s">
        <v>528</v>
      </c>
      <c r="C1011" s="21" t="s">
        <v>529</v>
      </c>
      <c r="D1011" s="20">
        <v>95</v>
      </c>
      <c r="E1011" s="27">
        <f t="shared" si="108"/>
        <v>21</v>
      </c>
      <c r="F1011" s="27">
        <f t="shared" si="109"/>
        <v>6</v>
      </c>
      <c r="G1011" s="28">
        <f t="shared" si="110"/>
        <v>0.22105263157894736</v>
      </c>
      <c r="H1011" s="29">
        <f t="shared" si="111"/>
        <v>4.5238095238095237</v>
      </c>
      <c r="I1011" s="39">
        <f>VLOOKUP(A1011,stat,7,0)</f>
        <v>74.86</v>
      </c>
      <c r="J1011" s="39">
        <f>VLOOKUP(A1011,stat,8,0)</f>
        <v>87.63</v>
      </c>
      <c r="K1011" s="39">
        <f t="shared" si="112"/>
        <v>71.117000000000004</v>
      </c>
      <c r="L1011" s="39">
        <f t="shared" si="113"/>
        <v>62.319827100000005</v>
      </c>
      <c r="M1011" s="40">
        <f t="shared" si="114"/>
        <v>2.9676108142857145</v>
      </c>
    </row>
    <row r="1012" spans="1:13" s="30" customFormat="1" ht="16.5" customHeight="1" x14ac:dyDescent="0.2">
      <c r="A1012" s="21" t="s">
        <v>303</v>
      </c>
      <c r="B1012" s="21" t="s">
        <v>528</v>
      </c>
      <c r="C1012" s="21" t="s">
        <v>529</v>
      </c>
      <c r="D1012" s="20">
        <v>15</v>
      </c>
      <c r="E1012" s="27">
        <f t="shared" si="108"/>
        <v>3</v>
      </c>
      <c r="F1012" s="27">
        <f t="shared" si="109"/>
        <v>0</v>
      </c>
      <c r="G1012" s="28">
        <f t="shared" si="110"/>
        <v>0.2</v>
      </c>
      <c r="H1012" s="29">
        <f t="shared" si="111"/>
        <v>5</v>
      </c>
      <c r="I1012" s="39">
        <f>VLOOKUP(A1012,stat,7,0)</f>
        <v>79.540000000000006</v>
      </c>
      <c r="J1012" s="39">
        <f>VLOOKUP(A1012,stat,8,0)</f>
        <v>89</v>
      </c>
      <c r="K1012" s="39">
        <f t="shared" si="112"/>
        <v>11.931000000000001</v>
      </c>
      <c r="L1012" s="39">
        <f t="shared" si="113"/>
        <v>10.618590000000001</v>
      </c>
      <c r="M1012" s="40">
        <f t="shared" si="114"/>
        <v>3.5395300000000005</v>
      </c>
    </row>
    <row r="1013" spans="1:13" s="30" customFormat="1" ht="16.5" customHeight="1" x14ac:dyDescent="0.2">
      <c r="A1013" s="21" t="s">
        <v>302</v>
      </c>
      <c r="B1013" s="21" t="s">
        <v>528</v>
      </c>
      <c r="C1013" s="21" t="s">
        <v>529</v>
      </c>
      <c r="D1013" s="20">
        <v>40</v>
      </c>
      <c r="E1013" s="27">
        <f t="shared" si="108"/>
        <v>7</v>
      </c>
      <c r="F1013" s="27">
        <f t="shared" si="109"/>
        <v>2</v>
      </c>
      <c r="G1013" s="28">
        <f t="shared" si="110"/>
        <v>0.17499999999999999</v>
      </c>
      <c r="H1013" s="29">
        <f t="shared" si="111"/>
        <v>5.7142857142857144</v>
      </c>
      <c r="I1013" s="39">
        <f>VLOOKUP(A1013,stat,7,0)</f>
        <v>74.540000000000006</v>
      </c>
      <c r="J1013" s="39">
        <f>VLOOKUP(A1013,stat,8,0)</f>
        <v>90.09</v>
      </c>
      <c r="K1013" s="39">
        <f t="shared" si="112"/>
        <v>29.816000000000003</v>
      </c>
      <c r="L1013" s="39">
        <f t="shared" si="113"/>
        <v>26.861234400000004</v>
      </c>
      <c r="M1013" s="40">
        <f t="shared" si="114"/>
        <v>3.8373192000000005</v>
      </c>
    </row>
    <row r="1014" spans="1:13" s="30" customFormat="1" ht="16.5" customHeight="1" x14ac:dyDescent="0.2">
      <c r="A1014" s="21" t="s">
        <v>294</v>
      </c>
      <c r="B1014" s="21" t="s">
        <v>528</v>
      </c>
      <c r="C1014" s="21" t="s">
        <v>529</v>
      </c>
      <c r="D1014" s="20">
        <v>23</v>
      </c>
      <c r="E1014" s="27">
        <f t="shared" si="108"/>
        <v>4</v>
      </c>
      <c r="F1014" s="27">
        <f t="shared" si="109"/>
        <v>1</v>
      </c>
      <c r="G1014" s="28">
        <f t="shared" si="110"/>
        <v>0.17391304347826086</v>
      </c>
      <c r="H1014" s="29">
        <f t="shared" si="111"/>
        <v>5.75</v>
      </c>
      <c r="I1014" s="39">
        <f>VLOOKUP(A1014,stat,7,0)</f>
        <v>79.2</v>
      </c>
      <c r="J1014" s="39">
        <f>VLOOKUP(A1014,stat,8,0)</f>
        <v>90.3</v>
      </c>
      <c r="K1014" s="39">
        <f t="shared" si="112"/>
        <v>18.216000000000001</v>
      </c>
      <c r="L1014" s="39">
        <f t="shared" si="113"/>
        <v>16.449048000000001</v>
      </c>
      <c r="M1014" s="40">
        <f t="shared" si="114"/>
        <v>4.1122620000000003</v>
      </c>
    </row>
    <row r="1015" spans="1:13" s="30" customFormat="1" ht="16.5" customHeight="1" x14ac:dyDescent="0.2">
      <c r="A1015" s="21" t="s">
        <v>295</v>
      </c>
      <c r="B1015" s="21" t="s">
        <v>528</v>
      </c>
      <c r="C1015" s="21" t="s">
        <v>529</v>
      </c>
      <c r="D1015" s="20">
        <v>111</v>
      </c>
      <c r="E1015" s="27">
        <f t="shared" si="108"/>
        <v>19</v>
      </c>
      <c r="F1015" s="27">
        <f t="shared" si="109"/>
        <v>5</v>
      </c>
      <c r="G1015" s="28">
        <f t="shared" si="110"/>
        <v>0.17117117117117117</v>
      </c>
      <c r="H1015" s="29">
        <f t="shared" si="111"/>
        <v>5.8421052631578947</v>
      </c>
      <c r="I1015" s="39">
        <f>VLOOKUP(A1015,stat,7,0)</f>
        <v>74.63</v>
      </c>
      <c r="J1015" s="39">
        <f>VLOOKUP(A1015,stat,8,0)</f>
        <v>85.63</v>
      </c>
      <c r="K1015" s="39">
        <f t="shared" si="112"/>
        <v>82.839300000000009</v>
      </c>
      <c r="L1015" s="39">
        <f t="shared" si="113"/>
        <v>70.935292590000003</v>
      </c>
      <c r="M1015" s="40">
        <f t="shared" si="114"/>
        <v>3.7334364521052632</v>
      </c>
    </row>
    <row r="1016" spans="1:13" s="30" customFormat="1" ht="16.5" customHeight="1" x14ac:dyDescent="0.2">
      <c r="A1016" s="21" t="s">
        <v>437</v>
      </c>
      <c r="B1016" s="21" t="s">
        <v>528</v>
      </c>
      <c r="C1016" s="21" t="s">
        <v>529</v>
      </c>
      <c r="D1016" s="20">
        <v>72</v>
      </c>
      <c r="E1016" s="27">
        <f t="shared" si="108"/>
        <v>9</v>
      </c>
      <c r="F1016" s="27">
        <f t="shared" si="109"/>
        <v>2</v>
      </c>
      <c r="G1016" s="28">
        <f t="shared" si="110"/>
        <v>0.125</v>
      </c>
      <c r="H1016" s="29">
        <f t="shared" si="111"/>
        <v>8</v>
      </c>
      <c r="I1016" s="39">
        <f>VLOOKUP(A1016,stat,7,0)</f>
        <v>74.67</v>
      </c>
      <c r="J1016" s="39">
        <f>VLOOKUP(A1016,stat,8,0)</f>
        <v>90.01</v>
      </c>
      <c r="K1016" s="39">
        <f t="shared" si="112"/>
        <v>53.7624</v>
      </c>
      <c r="L1016" s="39">
        <f t="shared" si="113"/>
        <v>48.391536240000008</v>
      </c>
      <c r="M1016" s="40">
        <f t="shared" si="114"/>
        <v>5.3768373600000006</v>
      </c>
    </row>
    <row r="1017" spans="1:13" s="30" customFormat="1" ht="16.5" customHeight="1" x14ac:dyDescent="0.2">
      <c r="A1017" s="21" t="s">
        <v>293</v>
      </c>
      <c r="B1017" s="21" t="s">
        <v>528</v>
      </c>
      <c r="C1017" s="21" t="s">
        <v>529</v>
      </c>
      <c r="D1017" s="20">
        <v>104</v>
      </c>
      <c r="E1017" s="27">
        <f t="shared" si="108"/>
        <v>12</v>
      </c>
      <c r="F1017" s="27">
        <f t="shared" si="109"/>
        <v>3</v>
      </c>
      <c r="G1017" s="28">
        <f t="shared" si="110"/>
        <v>0.11538461538461539</v>
      </c>
      <c r="H1017" s="29">
        <f t="shared" si="111"/>
        <v>8.6666666666666661</v>
      </c>
      <c r="I1017" s="39">
        <f>VLOOKUP(A1017,stat,7,0)</f>
        <v>76.239999999999995</v>
      </c>
      <c r="J1017" s="39">
        <f>VLOOKUP(A1017,stat,8,0)</f>
        <v>87.31</v>
      </c>
      <c r="K1017" s="39">
        <f t="shared" si="112"/>
        <v>79.289599999999993</v>
      </c>
      <c r="L1017" s="39">
        <f t="shared" si="113"/>
        <v>69.227749759999995</v>
      </c>
      <c r="M1017" s="40">
        <f t="shared" si="114"/>
        <v>5.7689791466666662</v>
      </c>
    </row>
    <row r="1018" spans="1:13" s="30" customFormat="1" ht="16.5" customHeight="1" x14ac:dyDescent="0.2">
      <c r="A1018" s="21" t="s">
        <v>298</v>
      </c>
      <c r="B1018" s="21" t="s">
        <v>528</v>
      </c>
      <c r="C1018" s="21" t="s">
        <v>529</v>
      </c>
      <c r="D1018" s="20">
        <v>49</v>
      </c>
      <c r="E1018" s="27">
        <f t="shared" si="108"/>
        <v>5</v>
      </c>
      <c r="F1018" s="27">
        <f t="shared" si="109"/>
        <v>1</v>
      </c>
      <c r="G1018" s="28">
        <f t="shared" si="110"/>
        <v>0.10204081632653061</v>
      </c>
      <c r="H1018" s="29">
        <f t="shared" si="111"/>
        <v>9.7999999999999989</v>
      </c>
      <c r="I1018" s="39">
        <f>VLOOKUP(A1018,stat,7,0)</f>
        <v>80.08</v>
      </c>
      <c r="J1018" s="39">
        <f>VLOOKUP(A1018,stat,8,0)</f>
        <v>88.56</v>
      </c>
      <c r="K1018" s="39">
        <f t="shared" si="112"/>
        <v>39.239200000000004</v>
      </c>
      <c r="L1018" s="39">
        <f t="shared" si="113"/>
        <v>34.750235520000004</v>
      </c>
      <c r="M1018" s="40">
        <f t="shared" si="114"/>
        <v>6.9500471040000011</v>
      </c>
    </row>
    <row r="1019" spans="1:13" s="30" customFormat="1" ht="16.5" customHeight="1" x14ac:dyDescent="0.2">
      <c r="A1019" s="21" t="s">
        <v>289</v>
      </c>
      <c r="B1019" s="21" t="s">
        <v>528</v>
      </c>
      <c r="C1019" s="21" t="s">
        <v>529</v>
      </c>
      <c r="D1019" s="20">
        <v>14</v>
      </c>
      <c r="E1019" s="27">
        <f t="shared" si="108"/>
        <v>1</v>
      </c>
      <c r="F1019" s="27">
        <f t="shared" si="109"/>
        <v>0</v>
      </c>
      <c r="G1019" s="28">
        <f t="shared" si="110"/>
        <v>7.1428571428571425E-2</v>
      </c>
      <c r="H1019" s="29">
        <f t="shared" si="111"/>
        <v>14</v>
      </c>
      <c r="I1019" s="39">
        <f>VLOOKUP(A1019,stat,7,0)</f>
        <v>77.510000000000005</v>
      </c>
      <c r="J1019" s="39">
        <f>VLOOKUP(A1019,stat,8,0)</f>
        <v>90.73</v>
      </c>
      <c r="K1019" s="39">
        <f t="shared" si="112"/>
        <v>10.851400000000002</v>
      </c>
      <c r="L1019" s="39">
        <f t="shared" si="113"/>
        <v>9.8454752200000026</v>
      </c>
      <c r="M1019" s="40">
        <f t="shared" si="114"/>
        <v>9.8454752200000026</v>
      </c>
    </row>
    <row r="1020" spans="1:13" s="30" customFormat="1" ht="16.5" customHeight="1" x14ac:dyDescent="0.2">
      <c r="A1020" s="21" t="s">
        <v>290</v>
      </c>
      <c r="B1020" s="21" t="s">
        <v>528</v>
      </c>
      <c r="C1020" s="21" t="s">
        <v>529</v>
      </c>
      <c r="D1020" s="20">
        <v>14</v>
      </c>
      <c r="E1020" s="27">
        <f t="shared" si="108"/>
        <v>1</v>
      </c>
      <c r="F1020" s="27">
        <f t="shared" si="109"/>
        <v>0</v>
      </c>
      <c r="G1020" s="28">
        <f t="shared" si="110"/>
        <v>7.1428571428571425E-2</v>
      </c>
      <c r="H1020" s="29">
        <f t="shared" si="111"/>
        <v>14</v>
      </c>
      <c r="I1020" s="39">
        <f>VLOOKUP(A1020,stat,7,0)</f>
        <v>70.97</v>
      </c>
      <c r="J1020" s="39">
        <f>VLOOKUP(A1020,stat,8,0)</f>
        <v>80.22</v>
      </c>
      <c r="K1020" s="39">
        <f t="shared" si="112"/>
        <v>9.9357999999999986</v>
      </c>
      <c r="L1020" s="39">
        <f t="shared" si="113"/>
        <v>7.970498759999999</v>
      </c>
      <c r="M1020" s="40">
        <f t="shared" si="114"/>
        <v>7.970498759999999</v>
      </c>
    </row>
    <row r="1021" spans="1:13" s="30" customFormat="1" ht="16.5" customHeight="1" x14ac:dyDescent="0.2">
      <c r="A1021" s="21" t="s">
        <v>301</v>
      </c>
      <c r="B1021" s="21" t="s">
        <v>528</v>
      </c>
      <c r="C1021" s="21" t="s">
        <v>529</v>
      </c>
      <c r="D1021" s="20">
        <v>101</v>
      </c>
      <c r="E1021" s="27">
        <f t="shared" si="108"/>
        <v>6</v>
      </c>
      <c r="F1021" s="27">
        <f t="shared" si="109"/>
        <v>1</v>
      </c>
      <c r="G1021" s="28">
        <f t="shared" si="110"/>
        <v>5.9405940594059403E-2</v>
      </c>
      <c r="H1021" s="29">
        <f t="shared" si="111"/>
        <v>16.833333333333336</v>
      </c>
      <c r="I1021" s="39">
        <f>VLOOKUP(A1021,stat,7,0)</f>
        <v>71.510000000000005</v>
      </c>
      <c r="J1021" s="39">
        <f>VLOOKUP(A1021,stat,8,0)</f>
        <v>86.38</v>
      </c>
      <c r="K1021" s="39">
        <f t="shared" si="112"/>
        <v>72.225099999999998</v>
      </c>
      <c r="L1021" s="39">
        <f t="shared" si="113"/>
        <v>62.388041379999997</v>
      </c>
      <c r="M1021" s="40">
        <f t="shared" si="114"/>
        <v>10.398006896666667</v>
      </c>
    </row>
    <row r="1022" spans="1:13" s="30" customFormat="1" ht="16.5" customHeight="1" x14ac:dyDescent="0.2">
      <c r="A1022" s="21" t="s">
        <v>291</v>
      </c>
      <c r="B1022" s="21" t="s">
        <v>528</v>
      </c>
      <c r="C1022" s="21" t="s">
        <v>529</v>
      </c>
      <c r="D1022" s="20">
        <v>69</v>
      </c>
      <c r="E1022" s="27">
        <f t="shared" si="108"/>
        <v>3</v>
      </c>
      <c r="F1022" s="27">
        <f t="shared" si="109"/>
        <v>0</v>
      </c>
      <c r="G1022" s="28">
        <f t="shared" si="110"/>
        <v>4.3478260869565216E-2</v>
      </c>
      <c r="H1022" s="29">
        <f t="shared" si="111"/>
        <v>23</v>
      </c>
      <c r="I1022" s="39">
        <f>VLOOKUP(A1022,stat,7,0)</f>
        <v>72.900000000000006</v>
      </c>
      <c r="J1022" s="39">
        <f>VLOOKUP(A1022,stat,8,0)</f>
        <v>84.28</v>
      </c>
      <c r="K1022" s="39">
        <f t="shared" si="112"/>
        <v>50.301000000000002</v>
      </c>
      <c r="L1022" s="39">
        <f t="shared" si="113"/>
        <v>42.393682800000008</v>
      </c>
      <c r="M1022" s="40">
        <f t="shared" si="114"/>
        <v>14.131227600000003</v>
      </c>
    </row>
    <row r="1023" spans="1:13" s="30" customFormat="1" ht="16.5" customHeight="1" x14ac:dyDescent="0.2">
      <c r="A1023" s="21" t="s">
        <v>299</v>
      </c>
      <c r="B1023" s="21" t="s">
        <v>528</v>
      </c>
      <c r="C1023" s="21" t="s">
        <v>529</v>
      </c>
      <c r="D1023" s="20">
        <v>46</v>
      </c>
      <c r="E1023" s="27">
        <f t="shared" si="108"/>
        <v>2</v>
      </c>
      <c r="F1023" s="27">
        <f t="shared" si="109"/>
        <v>0</v>
      </c>
      <c r="G1023" s="28">
        <f t="shared" si="110"/>
        <v>4.3478260869565216E-2</v>
      </c>
      <c r="H1023" s="29">
        <f t="shared" si="111"/>
        <v>23</v>
      </c>
      <c r="I1023" s="39">
        <f>VLOOKUP(A1023,stat,7,0)</f>
        <v>73.62</v>
      </c>
      <c r="J1023" s="39">
        <f>VLOOKUP(A1023,stat,8,0)</f>
        <v>84.5</v>
      </c>
      <c r="K1023" s="39">
        <f t="shared" si="112"/>
        <v>33.865200000000002</v>
      </c>
      <c r="L1023" s="39">
        <f t="shared" si="113"/>
        <v>28.616094000000004</v>
      </c>
      <c r="M1023" s="40">
        <f t="shared" si="114"/>
        <v>14.308047000000002</v>
      </c>
    </row>
    <row r="1024" spans="1:13" s="30" customFormat="1" ht="16.5" customHeight="1" x14ac:dyDescent="0.2">
      <c r="A1024" s="21" t="s">
        <v>292</v>
      </c>
      <c r="B1024" s="21" t="s">
        <v>528</v>
      </c>
      <c r="C1024" s="21" t="s">
        <v>529</v>
      </c>
      <c r="D1024" s="20">
        <v>84</v>
      </c>
      <c r="E1024" s="27">
        <f t="shared" si="108"/>
        <v>1</v>
      </c>
      <c r="F1024" s="27">
        <f t="shared" si="109"/>
        <v>0</v>
      </c>
      <c r="G1024" s="28">
        <f t="shared" si="110"/>
        <v>1.1904761904761904E-2</v>
      </c>
      <c r="H1024" s="29">
        <f t="shared" si="111"/>
        <v>84</v>
      </c>
      <c r="I1024" s="39">
        <f>VLOOKUP(A1024,stat,7,0)</f>
        <v>75.459999999999994</v>
      </c>
      <c r="J1024" s="39">
        <f>VLOOKUP(A1024,stat,8,0)</f>
        <v>84.32</v>
      </c>
      <c r="K1024" s="39">
        <f t="shared" si="112"/>
        <v>63.386399999999995</v>
      </c>
      <c r="L1024" s="39">
        <f t="shared" si="113"/>
        <v>53.447412479999997</v>
      </c>
      <c r="M1024" s="40">
        <f t="shared" si="114"/>
        <v>53.447412479999997</v>
      </c>
    </row>
    <row r="1025" spans="1:13" s="30" customFormat="1" ht="16.5" customHeight="1" x14ac:dyDescent="0.2">
      <c r="A1025" s="21" t="s">
        <v>295</v>
      </c>
      <c r="B1025" s="21" t="s">
        <v>678</v>
      </c>
      <c r="C1025" s="21" t="s">
        <v>679</v>
      </c>
      <c r="D1025" s="20">
        <v>2</v>
      </c>
      <c r="E1025" s="27">
        <f t="shared" si="108"/>
        <v>1</v>
      </c>
      <c r="F1025" s="27">
        <f t="shared" si="109"/>
        <v>0</v>
      </c>
      <c r="G1025" s="28">
        <f t="shared" si="110"/>
        <v>0.5</v>
      </c>
      <c r="H1025" s="29">
        <f t="shared" si="111"/>
        <v>2</v>
      </c>
      <c r="I1025" s="39">
        <f>VLOOKUP(A1025,stat,7,0)</f>
        <v>74.63</v>
      </c>
      <c r="J1025" s="39">
        <f>VLOOKUP(A1025,stat,8,0)</f>
        <v>85.63</v>
      </c>
      <c r="K1025" s="39">
        <f t="shared" si="112"/>
        <v>1.4925999999999999</v>
      </c>
      <c r="L1025" s="39">
        <f t="shared" si="113"/>
        <v>1.27811338</v>
      </c>
      <c r="M1025" s="40">
        <f t="shared" si="114"/>
        <v>1.27811338</v>
      </c>
    </row>
    <row r="1026" spans="1:13" s="30" customFormat="1" ht="16.5" customHeight="1" x14ac:dyDescent="0.2">
      <c r="A1026" s="21" t="s">
        <v>295</v>
      </c>
      <c r="B1026" s="21" t="s">
        <v>670</v>
      </c>
      <c r="C1026" s="21" t="s">
        <v>671</v>
      </c>
      <c r="D1026" s="20">
        <v>15</v>
      </c>
      <c r="E1026" s="27">
        <f t="shared" si="108"/>
        <v>2</v>
      </c>
      <c r="F1026" s="27">
        <f t="shared" si="109"/>
        <v>0</v>
      </c>
      <c r="G1026" s="28">
        <f t="shared" si="110"/>
        <v>0.13333333333333333</v>
      </c>
      <c r="H1026" s="29">
        <f t="shared" si="111"/>
        <v>7.5</v>
      </c>
      <c r="I1026" s="39">
        <f>VLOOKUP(A1026,stat,7,0)</f>
        <v>74.63</v>
      </c>
      <c r="J1026" s="39">
        <f>VLOOKUP(A1026,stat,8,0)</f>
        <v>85.63</v>
      </c>
      <c r="K1026" s="39">
        <f t="shared" si="112"/>
        <v>11.194499999999998</v>
      </c>
      <c r="L1026" s="39">
        <f t="shared" si="113"/>
        <v>9.5858503499999976</v>
      </c>
      <c r="M1026" s="40">
        <f t="shared" si="114"/>
        <v>4.7929251749999988</v>
      </c>
    </row>
    <row r="1027" spans="1:13" s="30" customFormat="1" ht="16.5" customHeight="1" x14ac:dyDescent="0.2">
      <c r="A1027" s="21" t="s">
        <v>294</v>
      </c>
      <c r="B1027" s="21" t="s">
        <v>670</v>
      </c>
      <c r="C1027" s="21" t="s">
        <v>671</v>
      </c>
      <c r="D1027" s="20">
        <v>12</v>
      </c>
      <c r="E1027" s="27">
        <f t="shared" ref="E1027:E1090" si="115">VLOOKUP(A1027&amp;B1027,P,6,0)</f>
        <v>1</v>
      </c>
      <c r="F1027" s="27">
        <f t="shared" ref="F1027:F1090" si="116">VLOOKUP(A1027&amp;B1027,P,7,0)</f>
        <v>0</v>
      </c>
      <c r="G1027" s="28">
        <f t="shared" ref="G1027:G1090" si="117">E1027/D1027</f>
        <v>8.3333333333333329E-2</v>
      </c>
      <c r="H1027" s="29">
        <f t="shared" ref="H1027:H1090" si="118">1/G1027</f>
        <v>12</v>
      </c>
      <c r="I1027" s="39">
        <f>VLOOKUP(A1027,stat,7,0)</f>
        <v>79.2</v>
      </c>
      <c r="J1027" s="39">
        <f>VLOOKUP(A1027,stat,8,0)</f>
        <v>90.3</v>
      </c>
      <c r="K1027" s="39">
        <f t="shared" si="112"/>
        <v>9.5040000000000013</v>
      </c>
      <c r="L1027" s="39">
        <f t="shared" si="113"/>
        <v>8.5821120000000004</v>
      </c>
      <c r="M1027" s="40">
        <f t="shared" si="114"/>
        <v>8.5821120000000004</v>
      </c>
    </row>
    <row r="1028" spans="1:13" s="30" customFormat="1" ht="16.5" customHeight="1" x14ac:dyDescent="0.2">
      <c r="A1028" s="21" t="s">
        <v>301</v>
      </c>
      <c r="B1028" s="21" t="s">
        <v>670</v>
      </c>
      <c r="C1028" s="21" t="s">
        <v>671</v>
      </c>
      <c r="D1028" s="20">
        <v>31</v>
      </c>
      <c r="E1028" s="27">
        <f t="shared" si="115"/>
        <v>2</v>
      </c>
      <c r="F1028" s="27">
        <f t="shared" si="116"/>
        <v>0</v>
      </c>
      <c r="G1028" s="28">
        <f t="shared" si="117"/>
        <v>6.4516129032258063E-2</v>
      </c>
      <c r="H1028" s="29">
        <f t="shared" si="118"/>
        <v>15.5</v>
      </c>
      <c r="I1028" s="39">
        <f>VLOOKUP(A1028,stat,7,0)</f>
        <v>71.510000000000005</v>
      </c>
      <c r="J1028" s="39">
        <f>VLOOKUP(A1028,stat,8,0)</f>
        <v>86.38</v>
      </c>
      <c r="K1028" s="39">
        <f t="shared" ref="K1028:K1091" si="119">D1028*I1028/100</f>
        <v>22.168099999999999</v>
      </c>
      <c r="L1028" s="39">
        <f t="shared" ref="L1028:L1091" si="120">K1028*J1028/100</f>
        <v>19.148804779999999</v>
      </c>
      <c r="M1028" s="40">
        <f t="shared" ref="M1028:M1091" si="121">L1028/E1028</f>
        <v>9.5744023899999995</v>
      </c>
    </row>
    <row r="1029" spans="1:13" s="30" customFormat="1" ht="16.5" customHeight="1" x14ac:dyDescent="0.2">
      <c r="A1029" s="21" t="s">
        <v>303</v>
      </c>
      <c r="B1029" s="21" t="s">
        <v>530</v>
      </c>
      <c r="C1029" s="21" t="s">
        <v>531</v>
      </c>
      <c r="D1029" s="20">
        <v>2</v>
      </c>
      <c r="E1029" s="27">
        <f t="shared" si="115"/>
        <v>1</v>
      </c>
      <c r="F1029" s="27">
        <f t="shared" si="116"/>
        <v>0</v>
      </c>
      <c r="G1029" s="28">
        <f t="shared" si="117"/>
        <v>0.5</v>
      </c>
      <c r="H1029" s="29">
        <f t="shared" si="118"/>
        <v>2</v>
      </c>
      <c r="I1029" s="39">
        <f>VLOOKUP(A1029,stat,7,0)</f>
        <v>79.540000000000006</v>
      </c>
      <c r="J1029" s="39">
        <f>VLOOKUP(A1029,stat,8,0)</f>
        <v>89</v>
      </c>
      <c r="K1029" s="39">
        <f t="shared" si="119"/>
        <v>1.5908000000000002</v>
      </c>
      <c r="L1029" s="39">
        <f t="shared" si="120"/>
        <v>1.4158120000000003</v>
      </c>
      <c r="M1029" s="40">
        <f t="shared" si="121"/>
        <v>1.4158120000000003</v>
      </c>
    </row>
    <row r="1030" spans="1:13" s="30" customFormat="1" ht="16.5" customHeight="1" x14ac:dyDescent="0.2">
      <c r="A1030" s="21" t="s">
        <v>438</v>
      </c>
      <c r="B1030" s="21" t="s">
        <v>530</v>
      </c>
      <c r="C1030" s="21" t="s">
        <v>531</v>
      </c>
      <c r="D1030" s="20">
        <v>5</v>
      </c>
      <c r="E1030" s="27">
        <f t="shared" si="115"/>
        <v>2</v>
      </c>
      <c r="F1030" s="27">
        <f t="shared" si="116"/>
        <v>0</v>
      </c>
      <c r="G1030" s="28">
        <f t="shared" si="117"/>
        <v>0.4</v>
      </c>
      <c r="H1030" s="29">
        <f t="shared" si="118"/>
        <v>2.5</v>
      </c>
      <c r="I1030" s="39">
        <f>VLOOKUP(A1030,stat,7,0)</f>
        <v>80.31</v>
      </c>
      <c r="J1030" s="39">
        <f>VLOOKUP(A1030,stat,8,0)</f>
        <v>92.25</v>
      </c>
      <c r="K1030" s="39">
        <f t="shared" si="119"/>
        <v>4.0155000000000003</v>
      </c>
      <c r="L1030" s="39">
        <f t="shared" si="120"/>
        <v>3.7042987500000004</v>
      </c>
      <c r="M1030" s="40">
        <f t="shared" si="121"/>
        <v>1.8521493750000002</v>
      </c>
    </row>
    <row r="1031" spans="1:13" s="30" customFormat="1" ht="16.5" customHeight="1" x14ac:dyDescent="0.2">
      <c r="A1031" s="21" t="s">
        <v>297</v>
      </c>
      <c r="B1031" s="21" t="s">
        <v>530</v>
      </c>
      <c r="C1031" s="21" t="s">
        <v>531</v>
      </c>
      <c r="D1031" s="20">
        <v>6</v>
      </c>
      <c r="E1031" s="27">
        <f t="shared" si="115"/>
        <v>1</v>
      </c>
      <c r="F1031" s="27">
        <f t="shared" si="116"/>
        <v>0</v>
      </c>
      <c r="G1031" s="28">
        <f t="shared" si="117"/>
        <v>0.16666666666666666</v>
      </c>
      <c r="H1031" s="29">
        <f t="shared" si="118"/>
        <v>6</v>
      </c>
      <c r="I1031" s="39">
        <f>VLOOKUP(A1031,stat,7,0)</f>
        <v>76.03</v>
      </c>
      <c r="J1031" s="39">
        <f>VLOOKUP(A1031,stat,8,0)</f>
        <v>85.8</v>
      </c>
      <c r="K1031" s="39">
        <f t="shared" si="119"/>
        <v>4.5617999999999999</v>
      </c>
      <c r="L1031" s="39">
        <f t="shared" si="120"/>
        <v>3.9140243999999997</v>
      </c>
      <c r="M1031" s="40">
        <f t="shared" si="121"/>
        <v>3.9140243999999997</v>
      </c>
    </row>
    <row r="1032" spans="1:13" s="30" customFormat="1" ht="16.5" customHeight="1" x14ac:dyDescent="0.2">
      <c r="A1032" s="21" t="s">
        <v>302</v>
      </c>
      <c r="B1032" s="21" t="s">
        <v>530</v>
      </c>
      <c r="C1032" s="21" t="s">
        <v>531</v>
      </c>
      <c r="D1032" s="20">
        <v>34</v>
      </c>
      <c r="E1032" s="27">
        <f t="shared" si="115"/>
        <v>5</v>
      </c>
      <c r="F1032" s="27">
        <f t="shared" si="116"/>
        <v>1</v>
      </c>
      <c r="G1032" s="28">
        <f t="shared" si="117"/>
        <v>0.14705882352941177</v>
      </c>
      <c r="H1032" s="29">
        <f t="shared" si="118"/>
        <v>6.8</v>
      </c>
      <c r="I1032" s="39">
        <f>VLOOKUP(A1032,stat,7,0)</f>
        <v>74.540000000000006</v>
      </c>
      <c r="J1032" s="39">
        <f>VLOOKUP(A1032,stat,8,0)</f>
        <v>90.09</v>
      </c>
      <c r="K1032" s="39">
        <f t="shared" si="119"/>
        <v>25.343600000000002</v>
      </c>
      <c r="L1032" s="39">
        <f t="shared" si="120"/>
        <v>22.83204924</v>
      </c>
      <c r="M1032" s="40">
        <f t="shared" si="121"/>
        <v>4.5664098480000002</v>
      </c>
    </row>
    <row r="1033" spans="1:13" s="30" customFormat="1" ht="16.5" customHeight="1" x14ac:dyDescent="0.2">
      <c r="A1033" s="21" t="s">
        <v>304</v>
      </c>
      <c r="B1033" s="21" t="s">
        <v>530</v>
      </c>
      <c r="C1033" s="21" t="s">
        <v>531</v>
      </c>
      <c r="D1033" s="20">
        <v>41</v>
      </c>
      <c r="E1033" s="27">
        <f t="shared" si="115"/>
        <v>6</v>
      </c>
      <c r="F1033" s="27">
        <f t="shared" si="116"/>
        <v>1</v>
      </c>
      <c r="G1033" s="28">
        <f t="shared" si="117"/>
        <v>0.14634146341463414</v>
      </c>
      <c r="H1033" s="29">
        <f t="shared" si="118"/>
        <v>6.8333333333333339</v>
      </c>
      <c r="I1033" s="39">
        <f>VLOOKUP(A1033,stat,7,0)</f>
        <v>74.86</v>
      </c>
      <c r="J1033" s="39">
        <f>VLOOKUP(A1033,stat,8,0)</f>
        <v>87.63</v>
      </c>
      <c r="K1033" s="39">
        <f t="shared" si="119"/>
        <v>30.692599999999999</v>
      </c>
      <c r="L1033" s="39">
        <f t="shared" si="120"/>
        <v>26.895925379999998</v>
      </c>
      <c r="M1033" s="40">
        <f t="shared" si="121"/>
        <v>4.4826542299999996</v>
      </c>
    </row>
    <row r="1034" spans="1:13" s="30" customFormat="1" ht="16.5" customHeight="1" x14ac:dyDescent="0.2">
      <c r="A1034" s="21" t="s">
        <v>289</v>
      </c>
      <c r="B1034" s="21" t="s">
        <v>530</v>
      </c>
      <c r="C1034" s="21" t="s">
        <v>531</v>
      </c>
      <c r="D1034" s="20">
        <v>17</v>
      </c>
      <c r="E1034" s="27">
        <f t="shared" si="115"/>
        <v>2</v>
      </c>
      <c r="F1034" s="27">
        <f t="shared" si="116"/>
        <v>0</v>
      </c>
      <c r="G1034" s="28">
        <f t="shared" si="117"/>
        <v>0.11764705882352941</v>
      </c>
      <c r="H1034" s="29">
        <f t="shared" si="118"/>
        <v>8.5</v>
      </c>
      <c r="I1034" s="39">
        <f>VLOOKUP(A1034,stat,7,0)</f>
        <v>77.510000000000005</v>
      </c>
      <c r="J1034" s="39">
        <f>VLOOKUP(A1034,stat,8,0)</f>
        <v>90.73</v>
      </c>
      <c r="K1034" s="39">
        <f t="shared" si="119"/>
        <v>13.1767</v>
      </c>
      <c r="L1034" s="39">
        <f t="shared" si="120"/>
        <v>11.95521991</v>
      </c>
      <c r="M1034" s="40">
        <f t="shared" si="121"/>
        <v>5.9776099550000001</v>
      </c>
    </row>
    <row r="1035" spans="1:13" s="30" customFormat="1" ht="16.5" customHeight="1" x14ac:dyDescent="0.2">
      <c r="A1035" s="21" t="s">
        <v>295</v>
      </c>
      <c r="B1035" s="21" t="s">
        <v>530</v>
      </c>
      <c r="C1035" s="21" t="s">
        <v>531</v>
      </c>
      <c r="D1035" s="20">
        <v>150</v>
      </c>
      <c r="E1035" s="27">
        <f t="shared" si="115"/>
        <v>16</v>
      </c>
      <c r="F1035" s="27">
        <f t="shared" si="116"/>
        <v>4</v>
      </c>
      <c r="G1035" s="28">
        <f t="shared" si="117"/>
        <v>0.10666666666666667</v>
      </c>
      <c r="H1035" s="29">
        <f t="shared" si="118"/>
        <v>9.375</v>
      </c>
      <c r="I1035" s="39">
        <f>VLOOKUP(A1035,stat,7,0)</f>
        <v>74.63</v>
      </c>
      <c r="J1035" s="39">
        <f>VLOOKUP(A1035,stat,8,0)</f>
        <v>85.63</v>
      </c>
      <c r="K1035" s="39">
        <f t="shared" si="119"/>
        <v>111.94499999999999</v>
      </c>
      <c r="L1035" s="39">
        <f t="shared" si="120"/>
        <v>95.858503499999983</v>
      </c>
      <c r="M1035" s="40">
        <f t="shared" si="121"/>
        <v>5.991156468749999</v>
      </c>
    </row>
    <row r="1036" spans="1:13" s="30" customFormat="1" ht="16.5" customHeight="1" x14ac:dyDescent="0.2">
      <c r="A1036" s="21" t="s">
        <v>299</v>
      </c>
      <c r="B1036" s="21" t="s">
        <v>530</v>
      </c>
      <c r="C1036" s="21" t="s">
        <v>531</v>
      </c>
      <c r="D1036" s="20">
        <v>128</v>
      </c>
      <c r="E1036" s="27">
        <f t="shared" si="115"/>
        <v>13</v>
      </c>
      <c r="F1036" s="27">
        <f t="shared" si="116"/>
        <v>3</v>
      </c>
      <c r="G1036" s="28">
        <f t="shared" si="117"/>
        <v>0.1015625</v>
      </c>
      <c r="H1036" s="29">
        <f t="shared" si="118"/>
        <v>9.8461538461538467</v>
      </c>
      <c r="I1036" s="39">
        <f>VLOOKUP(A1036,stat,7,0)</f>
        <v>73.62</v>
      </c>
      <c r="J1036" s="39">
        <f>VLOOKUP(A1036,stat,8,0)</f>
        <v>84.5</v>
      </c>
      <c r="K1036" s="39">
        <f t="shared" si="119"/>
        <v>94.23360000000001</v>
      </c>
      <c r="L1036" s="39">
        <f t="shared" si="120"/>
        <v>79.627392000000015</v>
      </c>
      <c r="M1036" s="40">
        <f t="shared" si="121"/>
        <v>6.1251840000000009</v>
      </c>
    </row>
    <row r="1037" spans="1:13" s="30" customFormat="1" ht="16.5" customHeight="1" x14ac:dyDescent="0.2">
      <c r="A1037" s="21" t="s">
        <v>298</v>
      </c>
      <c r="B1037" s="21" t="s">
        <v>530</v>
      </c>
      <c r="C1037" s="21" t="s">
        <v>531</v>
      </c>
      <c r="D1037" s="20">
        <v>30</v>
      </c>
      <c r="E1037" s="27">
        <f t="shared" si="115"/>
        <v>3</v>
      </c>
      <c r="F1037" s="27">
        <f t="shared" si="116"/>
        <v>0</v>
      </c>
      <c r="G1037" s="28">
        <f t="shared" si="117"/>
        <v>0.1</v>
      </c>
      <c r="H1037" s="29">
        <f t="shared" si="118"/>
        <v>10</v>
      </c>
      <c r="I1037" s="39">
        <f>VLOOKUP(A1037,stat,7,0)</f>
        <v>80.08</v>
      </c>
      <c r="J1037" s="39">
        <f>VLOOKUP(A1037,stat,8,0)</f>
        <v>88.56</v>
      </c>
      <c r="K1037" s="39">
        <f t="shared" si="119"/>
        <v>24.024000000000001</v>
      </c>
      <c r="L1037" s="39">
        <f t="shared" si="120"/>
        <v>21.275654400000004</v>
      </c>
      <c r="M1037" s="40">
        <f t="shared" si="121"/>
        <v>7.0918848000000017</v>
      </c>
    </row>
    <row r="1038" spans="1:13" s="30" customFormat="1" ht="16.5" customHeight="1" x14ac:dyDescent="0.2">
      <c r="A1038" s="21" t="s">
        <v>437</v>
      </c>
      <c r="B1038" s="21" t="s">
        <v>530</v>
      </c>
      <c r="C1038" s="21" t="s">
        <v>531</v>
      </c>
      <c r="D1038" s="20">
        <v>43</v>
      </c>
      <c r="E1038" s="27">
        <f t="shared" si="115"/>
        <v>4</v>
      </c>
      <c r="F1038" s="27">
        <f t="shared" si="116"/>
        <v>1</v>
      </c>
      <c r="G1038" s="28">
        <f t="shared" si="117"/>
        <v>9.3023255813953487E-2</v>
      </c>
      <c r="H1038" s="29">
        <f t="shared" si="118"/>
        <v>10.75</v>
      </c>
      <c r="I1038" s="39">
        <f>VLOOKUP(A1038,stat,7,0)</f>
        <v>74.67</v>
      </c>
      <c r="J1038" s="39">
        <f>VLOOKUP(A1038,stat,8,0)</f>
        <v>90.01</v>
      </c>
      <c r="K1038" s="39">
        <f t="shared" si="119"/>
        <v>32.1081</v>
      </c>
      <c r="L1038" s="39">
        <f t="shared" si="120"/>
        <v>28.900500810000004</v>
      </c>
      <c r="M1038" s="40">
        <f t="shared" si="121"/>
        <v>7.225125202500001</v>
      </c>
    </row>
    <row r="1039" spans="1:13" s="30" customFormat="1" ht="16.5" customHeight="1" x14ac:dyDescent="0.2">
      <c r="A1039" s="21" t="s">
        <v>290</v>
      </c>
      <c r="B1039" s="21" t="s">
        <v>530</v>
      </c>
      <c r="C1039" s="21" t="s">
        <v>531</v>
      </c>
      <c r="D1039" s="20">
        <v>36</v>
      </c>
      <c r="E1039" s="27">
        <f t="shared" si="115"/>
        <v>3</v>
      </c>
      <c r="F1039" s="27">
        <f t="shared" si="116"/>
        <v>0</v>
      </c>
      <c r="G1039" s="28">
        <f t="shared" si="117"/>
        <v>8.3333333333333329E-2</v>
      </c>
      <c r="H1039" s="29">
        <f t="shared" si="118"/>
        <v>12</v>
      </c>
      <c r="I1039" s="39">
        <f>VLOOKUP(A1039,stat,7,0)</f>
        <v>70.97</v>
      </c>
      <c r="J1039" s="39">
        <f>VLOOKUP(A1039,stat,8,0)</f>
        <v>80.22</v>
      </c>
      <c r="K1039" s="39">
        <f t="shared" si="119"/>
        <v>25.549199999999999</v>
      </c>
      <c r="L1039" s="39">
        <f t="shared" si="120"/>
        <v>20.495568239999997</v>
      </c>
      <c r="M1039" s="40">
        <f t="shared" si="121"/>
        <v>6.8318560799999988</v>
      </c>
    </row>
    <row r="1040" spans="1:13" s="30" customFormat="1" ht="16.5" customHeight="1" x14ac:dyDescent="0.2">
      <c r="A1040" s="21" t="s">
        <v>291</v>
      </c>
      <c r="B1040" s="21" t="s">
        <v>530</v>
      </c>
      <c r="C1040" s="21" t="s">
        <v>531</v>
      </c>
      <c r="D1040" s="20">
        <v>117</v>
      </c>
      <c r="E1040" s="27">
        <f t="shared" si="115"/>
        <v>7</v>
      </c>
      <c r="F1040" s="27">
        <f t="shared" si="116"/>
        <v>2</v>
      </c>
      <c r="G1040" s="28">
        <f t="shared" si="117"/>
        <v>5.9829059829059832E-2</v>
      </c>
      <c r="H1040" s="29">
        <f t="shared" si="118"/>
        <v>16.714285714285715</v>
      </c>
      <c r="I1040" s="39">
        <f>VLOOKUP(A1040,stat,7,0)</f>
        <v>72.900000000000006</v>
      </c>
      <c r="J1040" s="39">
        <f>VLOOKUP(A1040,stat,8,0)</f>
        <v>84.28</v>
      </c>
      <c r="K1040" s="39">
        <f t="shared" si="119"/>
        <v>85.293000000000006</v>
      </c>
      <c r="L1040" s="39">
        <f t="shared" si="120"/>
        <v>71.884940400000005</v>
      </c>
      <c r="M1040" s="40">
        <f t="shared" si="121"/>
        <v>10.269277200000001</v>
      </c>
    </row>
    <row r="1041" spans="1:13" s="30" customFormat="1" ht="16.5" customHeight="1" x14ac:dyDescent="0.2">
      <c r="A1041" s="21" t="s">
        <v>293</v>
      </c>
      <c r="B1041" s="21" t="s">
        <v>530</v>
      </c>
      <c r="C1041" s="21" t="s">
        <v>531</v>
      </c>
      <c r="D1041" s="20">
        <v>248</v>
      </c>
      <c r="E1041" s="27">
        <f t="shared" si="115"/>
        <v>13</v>
      </c>
      <c r="F1041" s="27">
        <f t="shared" si="116"/>
        <v>3</v>
      </c>
      <c r="G1041" s="28">
        <f t="shared" si="117"/>
        <v>5.2419354838709679E-2</v>
      </c>
      <c r="H1041" s="29">
        <f t="shared" si="118"/>
        <v>19.076923076923077</v>
      </c>
      <c r="I1041" s="39">
        <f>VLOOKUP(A1041,stat,7,0)</f>
        <v>76.239999999999995</v>
      </c>
      <c r="J1041" s="39">
        <f>VLOOKUP(A1041,stat,8,0)</f>
        <v>87.31</v>
      </c>
      <c r="K1041" s="39">
        <f t="shared" si="119"/>
        <v>189.0752</v>
      </c>
      <c r="L1041" s="39">
        <f t="shared" si="120"/>
        <v>165.08155711999999</v>
      </c>
      <c r="M1041" s="40">
        <f t="shared" si="121"/>
        <v>12.698581316923075</v>
      </c>
    </row>
    <row r="1042" spans="1:13" s="30" customFormat="1" ht="16.5" customHeight="1" x14ac:dyDescent="0.2">
      <c r="A1042" s="21" t="s">
        <v>301</v>
      </c>
      <c r="B1042" s="21" t="s">
        <v>530</v>
      </c>
      <c r="C1042" s="21" t="s">
        <v>531</v>
      </c>
      <c r="D1042" s="20">
        <v>118</v>
      </c>
      <c r="E1042" s="27">
        <f t="shared" si="115"/>
        <v>3</v>
      </c>
      <c r="F1042" s="27">
        <f t="shared" si="116"/>
        <v>0</v>
      </c>
      <c r="G1042" s="28">
        <f t="shared" si="117"/>
        <v>2.5423728813559324E-2</v>
      </c>
      <c r="H1042" s="29">
        <f t="shared" si="118"/>
        <v>39.333333333333329</v>
      </c>
      <c r="I1042" s="39">
        <f>VLOOKUP(A1042,stat,7,0)</f>
        <v>71.510000000000005</v>
      </c>
      <c r="J1042" s="39">
        <f>VLOOKUP(A1042,stat,8,0)</f>
        <v>86.38</v>
      </c>
      <c r="K1042" s="39">
        <f t="shared" si="119"/>
        <v>84.381799999999998</v>
      </c>
      <c r="L1042" s="39">
        <f t="shared" si="120"/>
        <v>72.888998839999999</v>
      </c>
      <c r="M1042" s="40">
        <f t="shared" si="121"/>
        <v>24.296332946666666</v>
      </c>
    </row>
    <row r="1043" spans="1:13" s="30" customFormat="1" ht="16.5" customHeight="1" x14ac:dyDescent="0.2">
      <c r="A1043" s="21" t="s">
        <v>303</v>
      </c>
      <c r="B1043" s="21" t="s">
        <v>532</v>
      </c>
      <c r="C1043" s="21" t="s">
        <v>533</v>
      </c>
      <c r="D1043" s="20">
        <v>3</v>
      </c>
      <c r="E1043" s="27">
        <f t="shared" si="115"/>
        <v>2</v>
      </c>
      <c r="F1043" s="27">
        <f t="shared" si="116"/>
        <v>0</v>
      </c>
      <c r="G1043" s="28">
        <f t="shared" si="117"/>
        <v>0.66666666666666663</v>
      </c>
      <c r="H1043" s="29">
        <f t="shared" si="118"/>
        <v>1.5</v>
      </c>
      <c r="I1043" s="39">
        <f>VLOOKUP(A1043,stat,7,0)</f>
        <v>79.540000000000006</v>
      </c>
      <c r="J1043" s="39">
        <f>VLOOKUP(A1043,stat,8,0)</f>
        <v>89</v>
      </c>
      <c r="K1043" s="39">
        <f t="shared" si="119"/>
        <v>2.3862000000000001</v>
      </c>
      <c r="L1043" s="39">
        <f t="shared" si="120"/>
        <v>2.1237180000000002</v>
      </c>
      <c r="M1043" s="40">
        <f t="shared" si="121"/>
        <v>1.0618590000000001</v>
      </c>
    </row>
    <row r="1044" spans="1:13" s="30" customFormat="1" ht="16.5" customHeight="1" x14ac:dyDescent="0.2">
      <c r="A1044" s="21" t="s">
        <v>438</v>
      </c>
      <c r="B1044" s="21" t="s">
        <v>532</v>
      </c>
      <c r="C1044" s="21" t="s">
        <v>533</v>
      </c>
      <c r="D1044" s="20">
        <v>5</v>
      </c>
      <c r="E1044" s="27">
        <f t="shared" si="115"/>
        <v>3</v>
      </c>
      <c r="F1044" s="27">
        <f t="shared" si="116"/>
        <v>0</v>
      </c>
      <c r="G1044" s="28">
        <f t="shared" si="117"/>
        <v>0.6</v>
      </c>
      <c r="H1044" s="29">
        <f t="shared" si="118"/>
        <v>1.6666666666666667</v>
      </c>
      <c r="I1044" s="39">
        <f>VLOOKUP(A1044,stat,7,0)</f>
        <v>80.31</v>
      </c>
      <c r="J1044" s="39">
        <f>VLOOKUP(A1044,stat,8,0)</f>
        <v>92.25</v>
      </c>
      <c r="K1044" s="39">
        <f t="shared" si="119"/>
        <v>4.0155000000000003</v>
      </c>
      <c r="L1044" s="39">
        <f t="shared" si="120"/>
        <v>3.7042987500000004</v>
      </c>
      <c r="M1044" s="40">
        <f t="shared" si="121"/>
        <v>1.2347662500000001</v>
      </c>
    </row>
    <row r="1045" spans="1:13" s="30" customFormat="1" ht="16.5" customHeight="1" x14ac:dyDescent="0.2">
      <c r="A1045" s="21" t="s">
        <v>294</v>
      </c>
      <c r="B1045" s="21" t="s">
        <v>532</v>
      </c>
      <c r="C1045" s="21" t="s">
        <v>533</v>
      </c>
      <c r="D1045" s="20">
        <v>2</v>
      </c>
      <c r="E1045" s="27">
        <f t="shared" si="115"/>
        <v>1</v>
      </c>
      <c r="F1045" s="27">
        <f t="shared" si="116"/>
        <v>0</v>
      </c>
      <c r="G1045" s="28">
        <f t="shared" si="117"/>
        <v>0.5</v>
      </c>
      <c r="H1045" s="29">
        <f t="shared" si="118"/>
        <v>2</v>
      </c>
      <c r="I1045" s="39">
        <f>VLOOKUP(A1045,stat,7,0)</f>
        <v>79.2</v>
      </c>
      <c r="J1045" s="39">
        <f>VLOOKUP(A1045,stat,8,0)</f>
        <v>90.3</v>
      </c>
      <c r="K1045" s="39">
        <f t="shared" si="119"/>
        <v>1.5840000000000001</v>
      </c>
      <c r="L1045" s="39">
        <f t="shared" si="120"/>
        <v>1.4303520000000001</v>
      </c>
      <c r="M1045" s="40">
        <f t="shared" si="121"/>
        <v>1.4303520000000001</v>
      </c>
    </row>
    <row r="1046" spans="1:13" s="30" customFormat="1" ht="16.5" customHeight="1" x14ac:dyDescent="0.2">
      <c r="A1046" s="21" t="s">
        <v>298</v>
      </c>
      <c r="B1046" s="21" t="s">
        <v>532</v>
      </c>
      <c r="C1046" s="21" t="s">
        <v>533</v>
      </c>
      <c r="D1046" s="20">
        <v>13</v>
      </c>
      <c r="E1046" s="27">
        <f t="shared" si="115"/>
        <v>5</v>
      </c>
      <c r="F1046" s="27">
        <f t="shared" si="116"/>
        <v>1</v>
      </c>
      <c r="G1046" s="28">
        <f t="shared" si="117"/>
        <v>0.38461538461538464</v>
      </c>
      <c r="H1046" s="29">
        <f t="shared" si="118"/>
        <v>2.5999999999999996</v>
      </c>
      <c r="I1046" s="39">
        <f>VLOOKUP(A1046,stat,7,0)</f>
        <v>80.08</v>
      </c>
      <c r="J1046" s="39">
        <f>VLOOKUP(A1046,stat,8,0)</f>
        <v>88.56</v>
      </c>
      <c r="K1046" s="39">
        <f t="shared" si="119"/>
        <v>10.410399999999999</v>
      </c>
      <c r="L1046" s="39">
        <f t="shared" si="120"/>
        <v>9.2194502400000005</v>
      </c>
      <c r="M1046" s="40">
        <f t="shared" si="121"/>
        <v>1.843890048</v>
      </c>
    </row>
    <row r="1047" spans="1:13" s="30" customFormat="1" ht="16.5" customHeight="1" x14ac:dyDescent="0.2">
      <c r="A1047" s="21" t="s">
        <v>437</v>
      </c>
      <c r="B1047" s="21" t="s">
        <v>532</v>
      </c>
      <c r="C1047" s="21" t="s">
        <v>533</v>
      </c>
      <c r="D1047" s="20">
        <v>13</v>
      </c>
      <c r="E1047" s="27">
        <f t="shared" si="115"/>
        <v>4</v>
      </c>
      <c r="F1047" s="27">
        <f t="shared" si="116"/>
        <v>1</v>
      </c>
      <c r="G1047" s="28">
        <f t="shared" si="117"/>
        <v>0.30769230769230771</v>
      </c>
      <c r="H1047" s="29">
        <f t="shared" si="118"/>
        <v>3.25</v>
      </c>
      <c r="I1047" s="39">
        <f>VLOOKUP(A1047,stat,7,0)</f>
        <v>74.67</v>
      </c>
      <c r="J1047" s="39">
        <f>VLOOKUP(A1047,stat,8,0)</f>
        <v>90.01</v>
      </c>
      <c r="K1047" s="39">
        <f t="shared" si="119"/>
        <v>9.7071000000000005</v>
      </c>
      <c r="L1047" s="39">
        <f t="shared" si="120"/>
        <v>8.7373607100000008</v>
      </c>
      <c r="M1047" s="40">
        <f t="shared" si="121"/>
        <v>2.1843401775000002</v>
      </c>
    </row>
    <row r="1048" spans="1:13" s="30" customFormat="1" ht="16.5" customHeight="1" x14ac:dyDescent="0.2">
      <c r="A1048" s="21" t="s">
        <v>290</v>
      </c>
      <c r="B1048" s="21" t="s">
        <v>532</v>
      </c>
      <c r="C1048" s="21" t="s">
        <v>533</v>
      </c>
      <c r="D1048" s="20">
        <v>4</v>
      </c>
      <c r="E1048" s="27">
        <f t="shared" si="115"/>
        <v>1</v>
      </c>
      <c r="F1048" s="27">
        <f t="shared" si="116"/>
        <v>0</v>
      </c>
      <c r="G1048" s="28">
        <f t="shared" si="117"/>
        <v>0.25</v>
      </c>
      <c r="H1048" s="29">
        <f t="shared" si="118"/>
        <v>4</v>
      </c>
      <c r="I1048" s="39">
        <f>VLOOKUP(A1048,stat,7,0)</f>
        <v>70.97</v>
      </c>
      <c r="J1048" s="39">
        <f>VLOOKUP(A1048,stat,8,0)</f>
        <v>80.22</v>
      </c>
      <c r="K1048" s="39">
        <f t="shared" si="119"/>
        <v>2.8388</v>
      </c>
      <c r="L1048" s="39">
        <f t="shared" si="120"/>
        <v>2.27728536</v>
      </c>
      <c r="M1048" s="40">
        <f t="shared" si="121"/>
        <v>2.27728536</v>
      </c>
    </row>
    <row r="1049" spans="1:13" s="30" customFormat="1" ht="16.5" customHeight="1" x14ac:dyDescent="0.2">
      <c r="A1049" s="21" t="s">
        <v>296</v>
      </c>
      <c r="B1049" s="21" t="s">
        <v>532</v>
      </c>
      <c r="C1049" s="21" t="s">
        <v>533</v>
      </c>
      <c r="D1049" s="20">
        <v>24</v>
      </c>
      <c r="E1049" s="27">
        <f t="shared" si="115"/>
        <v>6</v>
      </c>
      <c r="F1049" s="27">
        <f t="shared" si="116"/>
        <v>1</v>
      </c>
      <c r="G1049" s="28">
        <f t="shared" si="117"/>
        <v>0.25</v>
      </c>
      <c r="H1049" s="29">
        <f t="shared" si="118"/>
        <v>4</v>
      </c>
      <c r="I1049" s="39">
        <f>VLOOKUP(A1049,stat,7,0)</f>
        <v>77.260000000000005</v>
      </c>
      <c r="J1049" s="39">
        <f>VLOOKUP(A1049,stat,8,0)</f>
        <v>92.19</v>
      </c>
      <c r="K1049" s="39">
        <f t="shared" si="119"/>
        <v>18.542400000000001</v>
      </c>
      <c r="L1049" s="39">
        <f t="shared" si="120"/>
        <v>17.094238560000001</v>
      </c>
      <c r="M1049" s="40">
        <f t="shared" si="121"/>
        <v>2.8490397600000001</v>
      </c>
    </row>
    <row r="1050" spans="1:13" s="30" customFormat="1" ht="16.5" customHeight="1" x14ac:dyDescent="0.2">
      <c r="A1050" s="21" t="s">
        <v>300</v>
      </c>
      <c r="B1050" s="21" t="s">
        <v>532</v>
      </c>
      <c r="C1050" s="21" t="s">
        <v>533</v>
      </c>
      <c r="D1050" s="20">
        <v>4</v>
      </c>
      <c r="E1050" s="27">
        <f t="shared" si="115"/>
        <v>1</v>
      </c>
      <c r="F1050" s="27">
        <f t="shared" si="116"/>
        <v>0</v>
      </c>
      <c r="G1050" s="28">
        <f t="shared" si="117"/>
        <v>0.25</v>
      </c>
      <c r="H1050" s="29">
        <f t="shared" si="118"/>
        <v>4</v>
      </c>
      <c r="I1050" s="39">
        <f>VLOOKUP(A1050,stat,7,0)</f>
        <v>75.81</v>
      </c>
      <c r="J1050" s="39">
        <f>VLOOKUP(A1050,stat,8,0)</f>
        <v>88.54</v>
      </c>
      <c r="K1050" s="39">
        <f t="shared" si="119"/>
        <v>3.0324</v>
      </c>
      <c r="L1050" s="39">
        <f t="shared" si="120"/>
        <v>2.68488696</v>
      </c>
      <c r="M1050" s="40">
        <f t="shared" si="121"/>
        <v>2.68488696</v>
      </c>
    </row>
    <row r="1051" spans="1:13" s="30" customFormat="1" ht="16.5" customHeight="1" x14ac:dyDescent="0.2">
      <c r="A1051" s="21" t="s">
        <v>291</v>
      </c>
      <c r="B1051" s="21" t="s">
        <v>532</v>
      </c>
      <c r="C1051" s="21" t="s">
        <v>533</v>
      </c>
      <c r="D1051" s="20">
        <v>34</v>
      </c>
      <c r="E1051" s="27">
        <f t="shared" si="115"/>
        <v>8</v>
      </c>
      <c r="F1051" s="27">
        <f t="shared" si="116"/>
        <v>2</v>
      </c>
      <c r="G1051" s="28">
        <f t="shared" si="117"/>
        <v>0.23529411764705882</v>
      </c>
      <c r="H1051" s="29">
        <f t="shared" si="118"/>
        <v>4.25</v>
      </c>
      <c r="I1051" s="39">
        <f>VLOOKUP(A1051,stat,7,0)</f>
        <v>72.900000000000006</v>
      </c>
      <c r="J1051" s="39">
        <f>VLOOKUP(A1051,stat,8,0)</f>
        <v>84.28</v>
      </c>
      <c r="K1051" s="39">
        <f t="shared" si="119"/>
        <v>24.786000000000005</v>
      </c>
      <c r="L1051" s="39">
        <f t="shared" si="120"/>
        <v>20.889640800000006</v>
      </c>
      <c r="M1051" s="40">
        <f t="shared" si="121"/>
        <v>2.6112051000000007</v>
      </c>
    </row>
    <row r="1052" spans="1:13" s="30" customFormat="1" ht="16.5" customHeight="1" x14ac:dyDescent="0.2">
      <c r="A1052" s="21" t="s">
        <v>295</v>
      </c>
      <c r="B1052" s="21" t="s">
        <v>532</v>
      </c>
      <c r="C1052" s="21" t="s">
        <v>533</v>
      </c>
      <c r="D1052" s="20">
        <v>14</v>
      </c>
      <c r="E1052" s="27">
        <f t="shared" si="115"/>
        <v>3</v>
      </c>
      <c r="F1052" s="27">
        <f t="shared" si="116"/>
        <v>0</v>
      </c>
      <c r="G1052" s="28">
        <f t="shared" si="117"/>
        <v>0.21428571428571427</v>
      </c>
      <c r="H1052" s="29">
        <f t="shared" si="118"/>
        <v>4.666666666666667</v>
      </c>
      <c r="I1052" s="39">
        <f>VLOOKUP(A1052,stat,7,0)</f>
        <v>74.63</v>
      </c>
      <c r="J1052" s="39">
        <f>VLOOKUP(A1052,stat,8,0)</f>
        <v>85.63</v>
      </c>
      <c r="K1052" s="39">
        <f t="shared" si="119"/>
        <v>10.4482</v>
      </c>
      <c r="L1052" s="39">
        <f t="shared" si="120"/>
        <v>8.9467936599999991</v>
      </c>
      <c r="M1052" s="40">
        <f t="shared" si="121"/>
        <v>2.9822645533333332</v>
      </c>
    </row>
    <row r="1053" spans="1:13" s="30" customFormat="1" ht="16.5" customHeight="1" x14ac:dyDescent="0.2">
      <c r="A1053" s="21" t="s">
        <v>301</v>
      </c>
      <c r="B1053" s="21" t="s">
        <v>532</v>
      </c>
      <c r="C1053" s="21" t="s">
        <v>533</v>
      </c>
      <c r="D1053" s="20">
        <v>90</v>
      </c>
      <c r="E1053" s="27">
        <f t="shared" si="115"/>
        <v>14</v>
      </c>
      <c r="F1053" s="27">
        <f t="shared" si="116"/>
        <v>4</v>
      </c>
      <c r="G1053" s="28">
        <f t="shared" si="117"/>
        <v>0.15555555555555556</v>
      </c>
      <c r="H1053" s="29">
        <f t="shared" si="118"/>
        <v>6.4285714285714288</v>
      </c>
      <c r="I1053" s="39">
        <f>VLOOKUP(A1053,stat,7,0)</f>
        <v>71.510000000000005</v>
      </c>
      <c r="J1053" s="39">
        <f>VLOOKUP(A1053,stat,8,0)</f>
        <v>86.38</v>
      </c>
      <c r="K1053" s="39">
        <f t="shared" si="119"/>
        <v>64.359000000000009</v>
      </c>
      <c r="L1053" s="39">
        <f t="shared" si="120"/>
        <v>55.593304200000006</v>
      </c>
      <c r="M1053" s="40">
        <f t="shared" si="121"/>
        <v>3.9709503000000006</v>
      </c>
    </row>
    <row r="1054" spans="1:13" s="30" customFormat="1" ht="16.5" customHeight="1" x14ac:dyDescent="0.2">
      <c r="A1054" s="21" t="s">
        <v>293</v>
      </c>
      <c r="B1054" s="21" t="s">
        <v>532</v>
      </c>
      <c r="C1054" s="21" t="s">
        <v>533</v>
      </c>
      <c r="D1054" s="20">
        <v>24</v>
      </c>
      <c r="E1054" s="27">
        <f t="shared" si="115"/>
        <v>3</v>
      </c>
      <c r="F1054" s="27">
        <f t="shared" si="116"/>
        <v>0</v>
      </c>
      <c r="G1054" s="28">
        <f t="shared" si="117"/>
        <v>0.125</v>
      </c>
      <c r="H1054" s="29">
        <f t="shared" si="118"/>
        <v>8</v>
      </c>
      <c r="I1054" s="39">
        <f>VLOOKUP(A1054,stat,7,0)</f>
        <v>76.239999999999995</v>
      </c>
      <c r="J1054" s="39">
        <f>VLOOKUP(A1054,stat,8,0)</f>
        <v>87.31</v>
      </c>
      <c r="K1054" s="39">
        <f t="shared" si="119"/>
        <v>18.297599999999999</v>
      </c>
      <c r="L1054" s="39">
        <f t="shared" si="120"/>
        <v>15.975634559999998</v>
      </c>
      <c r="M1054" s="40">
        <f t="shared" si="121"/>
        <v>5.325211519999999</v>
      </c>
    </row>
    <row r="1055" spans="1:13" s="30" customFormat="1" ht="16.5" customHeight="1" x14ac:dyDescent="0.2">
      <c r="A1055" s="21" t="s">
        <v>289</v>
      </c>
      <c r="B1055" s="21" t="s">
        <v>532</v>
      </c>
      <c r="C1055" s="21" t="s">
        <v>533</v>
      </c>
      <c r="D1055" s="20">
        <v>12</v>
      </c>
      <c r="E1055" s="27">
        <f t="shared" si="115"/>
        <v>1</v>
      </c>
      <c r="F1055" s="27">
        <f t="shared" si="116"/>
        <v>0</v>
      </c>
      <c r="G1055" s="28">
        <f t="shared" si="117"/>
        <v>8.3333333333333329E-2</v>
      </c>
      <c r="H1055" s="29">
        <f t="shared" si="118"/>
        <v>12</v>
      </c>
      <c r="I1055" s="39">
        <f>VLOOKUP(A1055,stat,7,0)</f>
        <v>77.510000000000005</v>
      </c>
      <c r="J1055" s="39">
        <f>VLOOKUP(A1055,stat,8,0)</f>
        <v>90.73</v>
      </c>
      <c r="K1055" s="39">
        <f t="shared" si="119"/>
        <v>9.3012000000000015</v>
      </c>
      <c r="L1055" s="39">
        <f t="shared" si="120"/>
        <v>8.438978760000003</v>
      </c>
      <c r="M1055" s="40">
        <f t="shared" si="121"/>
        <v>8.438978760000003</v>
      </c>
    </row>
    <row r="1056" spans="1:13" s="30" customFormat="1" ht="16.5" customHeight="1" x14ac:dyDescent="0.2">
      <c r="A1056" s="21" t="s">
        <v>292</v>
      </c>
      <c r="B1056" s="21" t="s">
        <v>532</v>
      </c>
      <c r="C1056" s="21" t="s">
        <v>533</v>
      </c>
      <c r="D1056" s="20">
        <v>119</v>
      </c>
      <c r="E1056" s="27">
        <f t="shared" si="115"/>
        <v>8</v>
      </c>
      <c r="F1056" s="27">
        <f t="shared" si="116"/>
        <v>2</v>
      </c>
      <c r="G1056" s="28">
        <f t="shared" si="117"/>
        <v>6.7226890756302518E-2</v>
      </c>
      <c r="H1056" s="29">
        <f t="shared" si="118"/>
        <v>14.875</v>
      </c>
      <c r="I1056" s="39">
        <f>VLOOKUP(A1056,stat,7,0)</f>
        <v>75.459999999999994</v>
      </c>
      <c r="J1056" s="39">
        <f>VLOOKUP(A1056,stat,8,0)</f>
        <v>84.32</v>
      </c>
      <c r="K1056" s="39">
        <f t="shared" si="119"/>
        <v>89.797399999999996</v>
      </c>
      <c r="L1056" s="39">
        <f t="shared" si="120"/>
        <v>75.717167679999989</v>
      </c>
      <c r="M1056" s="40">
        <f t="shared" si="121"/>
        <v>9.4646459599999986</v>
      </c>
    </row>
    <row r="1057" spans="1:13" s="30" customFormat="1" ht="16.5" customHeight="1" x14ac:dyDescent="0.2">
      <c r="A1057" s="21" t="s">
        <v>299</v>
      </c>
      <c r="B1057" s="21" t="s">
        <v>532</v>
      </c>
      <c r="C1057" s="21" t="s">
        <v>533</v>
      </c>
      <c r="D1057" s="20">
        <v>64</v>
      </c>
      <c r="E1057" s="27">
        <f t="shared" si="115"/>
        <v>4</v>
      </c>
      <c r="F1057" s="27">
        <f t="shared" si="116"/>
        <v>1</v>
      </c>
      <c r="G1057" s="28">
        <f t="shared" si="117"/>
        <v>6.25E-2</v>
      </c>
      <c r="H1057" s="29">
        <f t="shared" si="118"/>
        <v>16</v>
      </c>
      <c r="I1057" s="39">
        <f>VLOOKUP(A1057,stat,7,0)</f>
        <v>73.62</v>
      </c>
      <c r="J1057" s="39">
        <f>VLOOKUP(A1057,stat,8,0)</f>
        <v>84.5</v>
      </c>
      <c r="K1057" s="39">
        <f t="shared" si="119"/>
        <v>47.116800000000005</v>
      </c>
      <c r="L1057" s="39">
        <f t="shared" si="120"/>
        <v>39.813696000000007</v>
      </c>
      <c r="M1057" s="40">
        <f t="shared" si="121"/>
        <v>9.9534240000000018</v>
      </c>
    </row>
    <row r="1058" spans="1:13" s="30" customFormat="1" ht="16.5" customHeight="1" x14ac:dyDescent="0.2">
      <c r="A1058" s="21" t="s">
        <v>437</v>
      </c>
      <c r="B1058" s="21" t="s">
        <v>650</v>
      </c>
      <c r="C1058" s="21" t="s">
        <v>651</v>
      </c>
      <c r="D1058" s="20">
        <v>18</v>
      </c>
      <c r="E1058" s="27">
        <f t="shared" si="115"/>
        <v>2</v>
      </c>
      <c r="F1058" s="27">
        <f t="shared" si="116"/>
        <v>0</v>
      </c>
      <c r="G1058" s="28">
        <f t="shared" si="117"/>
        <v>0.1111111111111111</v>
      </c>
      <c r="H1058" s="29">
        <f t="shared" si="118"/>
        <v>9</v>
      </c>
      <c r="I1058" s="39">
        <f>VLOOKUP(A1058,stat,7,0)</f>
        <v>74.67</v>
      </c>
      <c r="J1058" s="39">
        <f>VLOOKUP(A1058,stat,8,0)</f>
        <v>90.01</v>
      </c>
      <c r="K1058" s="39">
        <f t="shared" si="119"/>
        <v>13.4406</v>
      </c>
      <c r="L1058" s="39">
        <f t="shared" si="120"/>
        <v>12.097884060000002</v>
      </c>
      <c r="M1058" s="40">
        <f t="shared" si="121"/>
        <v>6.048942030000001</v>
      </c>
    </row>
    <row r="1059" spans="1:13" s="30" customFormat="1" ht="16.5" customHeight="1" x14ac:dyDescent="0.2">
      <c r="A1059" s="21" t="s">
        <v>438</v>
      </c>
      <c r="B1059" s="21" t="s">
        <v>600</v>
      </c>
      <c r="C1059" s="21" t="s">
        <v>601</v>
      </c>
      <c r="D1059" s="20">
        <v>3</v>
      </c>
      <c r="E1059" s="27">
        <f t="shared" si="115"/>
        <v>1</v>
      </c>
      <c r="F1059" s="27">
        <f t="shared" si="116"/>
        <v>0</v>
      </c>
      <c r="G1059" s="28">
        <f t="shared" si="117"/>
        <v>0.33333333333333331</v>
      </c>
      <c r="H1059" s="29">
        <f t="shared" si="118"/>
        <v>3</v>
      </c>
      <c r="I1059" s="39">
        <f>VLOOKUP(A1059,stat,7,0)</f>
        <v>80.31</v>
      </c>
      <c r="J1059" s="39">
        <f>VLOOKUP(A1059,stat,8,0)</f>
        <v>92.25</v>
      </c>
      <c r="K1059" s="39">
        <f t="shared" si="119"/>
        <v>2.4093</v>
      </c>
      <c r="L1059" s="39">
        <f t="shared" si="120"/>
        <v>2.2225792499999999</v>
      </c>
      <c r="M1059" s="40">
        <f t="shared" si="121"/>
        <v>2.2225792499999999</v>
      </c>
    </row>
    <row r="1060" spans="1:13" s="30" customFormat="1" ht="16.5" customHeight="1" x14ac:dyDescent="0.2">
      <c r="A1060" s="21" t="s">
        <v>296</v>
      </c>
      <c r="B1060" s="21" t="s">
        <v>600</v>
      </c>
      <c r="C1060" s="21" t="s">
        <v>601</v>
      </c>
      <c r="D1060" s="20">
        <v>3</v>
      </c>
      <c r="E1060" s="27">
        <f t="shared" si="115"/>
        <v>1</v>
      </c>
      <c r="F1060" s="27">
        <f t="shared" si="116"/>
        <v>0</v>
      </c>
      <c r="G1060" s="28">
        <f t="shared" si="117"/>
        <v>0.33333333333333331</v>
      </c>
      <c r="H1060" s="29">
        <f t="shared" si="118"/>
        <v>3</v>
      </c>
      <c r="I1060" s="39">
        <f>VLOOKUP(A1060,stat,7,0)</f>
        <v>77.260000000000005</v>
      </c>
      <c r="J1060" s="39">
        <f>VLOOKUP(A1060,stat,8,0)</f>
        <v>92.19</v>
      </c>
      <c r="K1060" s="39">
        <f t="shared" si="119"/>
        <v>2.3178000000000001</v>
      </c>
      <c r="L1060" s="39">
        <f t="shared" si="120"/>
        <v>2.1367798200000001</v>
      </c>
      <c r="M1060" s="40">
        <f t="shared" si="121"/>
        <v>2.1367798200000001</v>
      </c>
    </row>
    <row r="1061" spans="1:13" s="30" customFormat="1" ht="16.5" customHeight="1" x14ac:dyDescent="0.2">
      <c r="A1061" s="21" t="s">
        <v>304</v>
      </c>
      <c r="B1061" s="21" t="s">
        <v>600</v>
      </c>
      <c r="C1061" s="21" t="s">
        <v>601</v>
      </c>
      <c r="D1061" s="20">
        <v>3</v>
      </c>
      <c r="E1061" s="27">
        <f t="shared" si="115"/>
        <v>1</v>
      </c>
      <c r="F1061" s="27">
        <f t="shared" si="116"/>
        <v>0</v>
      </c>
      <c r="G1061" s="28">
        <f t="shared" si="117"/>
        <v>0.33333333333333331</v>
      </c>
      <c r="H1061" s="29">
        <f t="shared" si="118"/>
        <v>3</v>
      </c>
      <c r="I1061" s="39">
        <f>VLOOKUP(A1061,stat,7,0)</f>
        <v>74.86</v>
      </c>
      <c r="J1061" s="39">
        <f>VLOOKUP(A1061,stat,8,0)</f>
        <v>87.63</v>
      </c>
      <c r="K1061" s="39">
        <f t="shared" si="119"/>
        <v>2.2458</v>
      </c>
      <c r="L1061" s="39">
        <f t="shared" si="120"/>
        <v>1.9679945400000001</v>
      </c>
      <c r="M1061" s="40">
        <f t="shared" si="121"/>
        <v>1.9679945400000001</v>
      </c>
    </row>
    <row r="1062" spans="1:13" ht="16.5" customHeight="1" x14ac:dyDescent="0.2">
      <c r="A1062" s="21" t="s">
        <v>302</v>
      </c>
      <c r="B1062" s="21" t="s">
        <v>600</v>
      </c>
      <c r="C1062" s="21" t="s">
        <v>601</v>
      </c>
      <c r="D1062" s="20">
        <v>7</v>
      </c>
      <c r="E1062" s="27">
        <f t="shared" si="115"/>
        <v>2</v>
      </c>
      <c r="F1062" s="27">
        <f t="shared" si="116"/>
        <v>0</v>
      </c>
      <c r="G1062" s="28">
        <f t="shared" si="117"/>
        <v>0.2857142857142857</v>
      </c>
      <c r="H1062" s="29">
        <f t="shared" si="118"/>
        <v>3.5</v>
      </c>
      <c r="I1062" s="39">
        <f>VLOOKUP(A1062,stat,7,0)</f>
        <v>74.540000000000006</v>
      </c>
      <c r="J1062" s="39">
        <f>VLOOKUP(A1062,stat,8,0)</f>
        <v>90.09</v>
      </c>
      <c r="K1062" s="39">
        <f t="shared" si="119"/>
        <v>5.2178000000000004</v>
      </c>
      <c r="L1062" s="39">
        <f t="shared" si="120"/>
        <v>4.7007160200000007</v>
      </c>
      <c r="M1062" s="40">
        <f t="shared" si="121"/>
        <v>2.3503580100000003</v>
      </c>
    </row>
    <row r="1063" spans="1:13" s="30" customFormat="1" ht="16.5" customHeight="1" x14ac:dyDescent="0.2">
      <c r="A1063" s="21" t="s">
        <v>437</v>
      </c>
      <c r="B1063" s="21" t="s">
        <v>600</v>
      </c>
      <c r="C1063" s="21" t="s">
        <v>601</v>
      </c>
      <c r="D1063" s="20">
        <v>17</v>
      </c>
      <c r="E1063" s="27">
        <f t="shared" si="115"/>
        <v>3</v>
      </c>
      <c r="F1063" s="27">
        <f t="shared" si="116"/>
        <v>0</v>
      </c>
      <c r="G1063" s="28">
        <f t="shared" si="117"/>
        <v>0.17647058823529413</v>
      </c>
      <c r="H1063" s="29">
        <f t="shared" si="118"/>
        <v>5.6666666666666661</v>
      </c>
      <c r="I1063" s="39">
        <f>VLOOKUP(A1063,stat,7,0)</f>
        <v>74.67</v>
      </c>
      <c r="J1063" s="39">
        <f>VLOOKUP(A1063,stat,8,0)</f>
        <v>90.01</v>
      </c>
      <c r="K1063" s="39">
        <f t="shared" si="119"/>
        <v>12.693900000000001</v>
      </c>
      <c r="L1063" s="39">
        <f t="shared" si="120"/>
        <v>11.425779390000002</v>
      </c>
      <c r="M1063" s="40">
        <f t="shared" si="121"/>
        <v>3.8085931300000007</v>
      </c>
    </row>
    <row r="1064" spans="1:13" s="30" customFormat="1" ht="16.5" customHeight="1" x14ac:dyDescent="0.2">
      <c r="A1064" s="21" t="s">
        <v>299</v>
      </c>
      <c r="B1064" s="21" t="s">
        <v>600</v>
      </c>
      <c r="C1064" s="21" t="s">
        <v>601</v>
      </c>
      <c r="D1064" s="20">
        <v>12</v>
      </c>
      <c r="E1064" s="27">
        <f t="shared" si="115"/>
        <v>2</v>
      </c>
      <c r="F1064" s="27">
        <f t="shared" si="116"/>
        <v>0</v>
      </c>
      <c r="G1064" s="28">
        <f t="shared" si="117"/>
        <v>0.16666666666666666</v>
      </c>
      <c r="H1064" s="29">
        <f t="shared" si="118"/>
        <v>6</v>
      </c>
      <c r="I1064" s="39">
        <f>VLOOKUP(A1064,stat,7,0)</f>
        <v>73.62</v>
      </c>
      <c r="J1064" s="39">
        <f>VLOOKUP(A1064,stat,8,0)</f>
        <v>84.5</v>
      </c>
      <c r="K1064" s="39">
        <f t="shared" si="119"/>
        <v>8.8344000000000005</v>
      </c>
      <c r="L1064" s="39">
        <f t="shared" si="120"/>
        <v>7.4650679999999996</v>
      </c>
      <c r="M1064" s="40">
        <f t="shared" si="121"/>
        <v>3.7325339999999998</v>
      </c>
    </row>
    <row r="1065" spans="1:13" s="30" customFormat="1" ht="16.5" customHeight="1" x14ac:dyDescent="0.2">
      <c r="A1065" s="21" t="s">
        <v>298</v>
      </c>
      <c r="B1065" s="21" t="s">
        <v>600</v>
      </c>
      <c r="C1065" s="21" t="s">
        <v>601</v>
      </c>
      <c r="D1065" s="20">
        <v>9</v>
      </c>
      <c r="E1065" s="27">
        <f t="shared" si="115"/>
        <v>1</v>
      </c>
      <c r="F1065" s="27">
        <f t="shared" si="116"/>
        <v>0</v>
      </c>
      <c r="G1065" s="28">
        <f t="shared" si="117"/>
        <v>0.1111111111111111</v>
      </c>
      <c r="H1065" s="29">
        <f t="shared" si="118"/>
        <v>9</v>
      </c>
      <c r="I1065" s="39">
        <f>VLOOKUP(A1065,stat,7,0)</f>
        <v>80.08</v>
      </c>
      <c r="J1065" s="39">
        <f>VLOOKUP(A1065,stat,8,0)</f>
        <v>88.56</v>
      </c>
      <c r="K1065" s="39">
        <f t="shared" si="119"/>
        <v>7.2072000000000003</v>
      </c>
      <c r="L1065" s="39">
        <f t="shared" si="120"/>
        <v>6.38269632</v>
      </c>
      <c r="M1065" s="40">
        <f t="shared" si="121"/>
        <v>6.38269632</v>
      </c>
    </row>
    <row r="1066" spans="1:13" s="30" customFormat="1" ht="16.5" customHeight="1" x14ac:dyDescent="0.2">
      <c r="A1066" s="21" t="s">
        <v>291</v>
      </c>
      <c r="B1066" s="21" t="s">
        <v>600</v>
      </c>
      <c r="C1066" s="21" t="s">
        <v>601</v>
      </c>
      <c r="D1066" s="20">
        <v>29</v>
      </c>
      <c r="E1066" s="27">
        <f t="shared" si="115"/>
        <v>3</v>
      </c>
      <c r="F1066" s="27">
        <f t="shared" si="116"/>
        <v>0</v>
      </c>
      <c r="G1066" s="28">
        <f t="shared" si="117"/>
        <v>0.10344827586206896</v>
      </c>
      <c r="H1066" s="29">
        <f t="shared" si="118"/>
        <v>9.6666666666666661</v>
      </c>
      <c r="I1066" s="39">
        <f>VLOOKUP(A1066,stat,7,0)</f>
        <v>72.900000000000006</v>
      </c>
      <c r="J1066" s="39">
        <f>VLOOKUP(A1066,stat,8,0)</f>
        <v>84.28</v>
      </c>
      <c r="K1066" s="39">
        <f t="shared" si="119"/>
        <v>21.141000000000005</v>
      </c>
      <c r="L1066" s="39">
        <f t="shared" si="120"/>
        <v>17.817634800000004</v>
      </c>
      <c r="M1066" s="40">
        <f t="shared" si="121"/>
        <v>5.939211600000001</v>
      </c>
    </row>
    <row r="1067" spans="1:13" s="30" customFormat="1" ht="16.5" customHeight="1" x14ac:dyDescent="0.2">
      <c r="A1067" s="21" t="s">
        <v>295</v>
      </c>
      <c r="B1067" s="21" t="s">
        <v>600</v>
      </c>
      <c r="C1067" s="21" t="s">
        <v>601</v>
      </c>
      <c r="D1067" s="20">
        <v>11</v>
      </c>
      <c r="E1067" s="27">
        <f t="shared" si="115"/>
        <v>1</v>
      </c>
      <c r="F1067" s="27">
        <f t="shared" si="116"/>
        <v>0</v>
      </c>
      <c r="G1067" s="28">
        <f t="shared" si="117"/>
        <v>9.0909090909090912E-2</v>
      </c>
      <c r="H1067" s="29">
        <f t="shared" si="118"/>
        <v>11</v>
      </c>
      <c r="I1067" s="39">
        <f>VLOOKUP(A1067,stat,7,0)</f>
        <v>74.63</v>
      </c>
      <c r="J1067" s="39">
        <f>VLOOKUP(A1067,stat,8,0)</f>
        <v>85.63</v>
      </c>
      <c r="K1067" s="39">
        <f t="shared" si="119"/>
        <v>8.2092999999999989</v>
      </c>
      <c r="L1067" s="39">
        <f t="shared" si="120"/>
        <v>7.029623589999999</v>
      </c>
      <c r="M1067" s="40">
        <f t="shared" si="121"/>
        <v>7.029623589999999</v>
      </c>
    </row>
    <row r="1068" spans="1:13" s="30" customFormat="1" ht="16.5" customHeight="1" x14ac:dyDescent="0.2">
      <c r="A1068" s="21" t="s">
        <v>298</v>
      </c>
      <c r="B1068" s="21" t="s">
        <v>668</v>
      </c>
      <c r="C1068" s="21" t="s">
        <v>669</v>
      </c>
      <c r="D1068" s="20">
        <v>12</v>
      </c>
      <c r="E1068" s="27">
        <f t="shared" si="115"/>
        <v>2</v>
      </c>
      <c r="F1068" s="27">
        <f t="shared" si="116"/>
        <v>0</v>
      </c>
      <c r="G1068" s="28">
        <f t="shared" si="117"/>
        <v>0.16666666666666666</v>
      </c>
      <c r="H1068" s="29">
        <f t="shared" si="118"/>
        <v>6</v>
      </c>
      <c r="I1068" s="39">
        <f>VLOOKUP(A1068,stat,7,0)</f>
        <v>80.08</v>
      </c>
      <c r="J1068" s="39">
        <f>VLOOKUP(A1068,stat,8,0)</f>
        <v>88.56</v>
      </c>
      <c r="K1068" s="39">
        <f t="shared" si="119"/>
        <v>9.6096000000000004</v>
      </c>
      <c r="L1068" s="39">
        <f t="shared" si="120"/>
        <v>8.5102617600000006</v>
      </c>
      <c r="M1068" s="40">
        <f t="shared" si="121"/>
        <v>4.2551308800000003</v>
      </c>
    </row>
    <row r="1069" spans="1:13" s="30" customFormat="1" ht="16.5" customHeight="1" x14ac:dyDescent="0.2">
      <c r="A1069" s="21" t="s">
        <v>299</v>
      </c>
      <c r="B1069" s="21" t="s">
        <v>668</v>
      </c>
      <c r="C1069" s="21" t="s">
        <v>669</v>
      </c>
      <c r="D1069" s="20">
        <v>15</v>
      </c>
      <c r="E1069" s="27">
        <f t="shared" si="115"/>
        <v>2</v>
      </c>
      <c r="F1069" s="27">
        <f t="shared" si="116"/>
        <v>0</v>
      </c>
      <c r="G1069" s="28">
        <f t="shared" si="117"/>
        <v>0.13333333333333333</v>
      </c>
      <c r="H1069" s="29">
        <f t="shared" si="118"/>
        <v>7.5</v>
      </c>
      <c r="I1069" s="39">
        <f>VLOOKUP(A1069,stat,7,0)</f>
        <v>73.62</v>
      </c>
      <c r="J1069" s="39">
        <f>VLOOKUP(A1069,stat,8,0)</f>
        <v>84.5</v>
      </c>
      <c r="K1069" s="39">
        <f t="shared" si="119"/>
        <v>11.043000000000001</v>
      </c>
      <c r="L1069" s="39">
        <f t="shared" si="120"/>
        <v>9.331335000000001</v>
      </c>
      <c r="M1069" s="40">
        <f t="shared" si="121"/>
        <v>4.6656675000000005</v>
      </c>
    </row>
    <row r="1070" spans="1:13" s="30" customFormat="1" ht="16.5" customHeight="1" x14ac:dyDescent="0.2">
      <c r="A1070" s="21" t="s">
        <v>293</v>
      </c>
      <c r="B1070" s="21" t="s">
        <v>668</v>
      </c>
      <c r="C1070" s="21" t="s">
        <v>669</v>
      </c>
      <c r="D1070" s="20">
        <v>26</v>
      </c>
      <c r="E1070" s="27">
        <f t="shared" si="115"/>
        <v>1</v>
      </c>
      <c r="F1070" s="27">
        <f t="shared" si="116"/>
        <v>0</v>
      </c>
      <c r="G1070" s="28">
        <f t="shared" si="117"/>
        <v>3.8461538461538464E-2</v>
      </c>
      <c r="H1070" s="29">
        <f t="shared" si="118"/>
        <v>26</v>
      </c>
      <c r="I1070" s="39">
        <f>VLOOKUP(A1070,stat,7,0)</f>
        <v>76.239999999999995</v>
      </c>
      <c r="J1070" s="39">
        <f>VLOOKUP(A1070,stat,8,0)</f>
        <v>87.31</v>
      </c>
      <c r="K1070" s="39">
        <f t="shared" si="119"/>
        <v>19.822399999999998</v>
      </c>
      <c r="L1070" s="39">
        <f t="shared" si="120"/>
        <v>17.306937439999999</v>
      </c>
      <c r="M1070" s="40">
        <f t="shared" si="121"/>
        <v>17.306937439999999</v>
      </c>
    </row>
    <row r="1071" spans="1:13" s="30" customFormat="1" ht="16.5" customHeight="1" x14ac:dyDescent="0.2">
      <c r="A1071" s="21" t="s">
        <v>294</v>
      </c>
      <c r="B1071" s="21" t="s">
        <v>534</v>
      </c>
      <c r="C1071" s="21" t="s">
        <v>535</v>
      </c>
      <c r="D1071" s="20">
        <v>41</v>
      </c>
      <c r="E1071" s="27">
        <f t="shared" si="115"/>
        <v>16</v>
      </c>
      <c r="F1071" s="27">
        <f t="shared" si="116"/>
        <v>4</v>
      </c>
      <c r="G1071" s="28">
        <f t="shared" si="117"/>
        <v>0.3902439024390244</v>
      </c>
      <c r="H1071" s="29">
        <f t="shared" si="118"/>
        <v>2.5625</v>
      </c>
      <c r="I1071" s="39">
        <f>VLOOKUP(A1071,stat,7,0)</f>
        <v>79.2</v>
      </c>
      <c r="J1071" s="39">
        <f>VLOOKUP(A1071,stat,8,0)</f>
        <v>90.3</v>
      </c>
      <c r="K1071" s="39">
        <f t="shared" si="119"/>
        <v>32.472000000000001</v>
      </c>
      <c r="L1071" s="39">
        <f t="shared" si="120"/>
        <v>29.322215999999997</v>
      </c>
      <c r="M1071" s="40">
        <f t="shared" si="121"/>
        <v>1.8326384999999998</v>
      </c>
    </row>
    <row r="1072" spans="1:13" s="30" customFormat="1" ht="16.5" customHeight="1" x14ac:dyDescent="0.2">
      <c r="A1072" s="21" t="s">
        <v>438</v>
      </c>
      <c r="B1072" s="21" t="s">
        <v>534</v>
      </c>
      <c r="C1072" s="21" t="s">
        <v>535</v>
      </c>
      <c r="D1072" s="20">
        <v>18</v>
      </c>
      <c r="E1072" s="27">
        <f t="shared" si="115"/>
        <v>6</v>
      </c>
      <c r="F1072" s="27">
        <f t="shared" si="116"/>
        <v>1</v>
      </c>
      <c r="G1072" s="28">
        <f t="shared" si="117"/>
        <v>0.33333333333333331</v>
      </c>
      <c r="H1072" s="29">
        <f t="shared" si="118"/>
        <v>3</v>
      </c>
      <c r="I1072" s="39">
        <f>VLOOKUP(A1072,stat,7,0)</f>
        <v>80.31</v>
      </c>
      <c r="J1072" s="39">
        <f>VLOOKUP(A1072,stat,8,0)</f>
        <v>92.25</v>
      </c>
      <c r="K1072" s="39">
        <f t="shared" si="119"/>
        <v>14.4558</v>
      </c>
      <c r="L1072" s="39">
        <f t="shared" si="120"/>
        <v>13.335475499999999</v>
      </c>
      <c r="M1072" s="40">
        <f t="shared" si="121"/>
        <v>2.2225792499999999</v>
      </c>
    </row>
    <row r="1073" spans="1:13" s="30" customFormat="1" ht="16.5" customHeight="1" x14ac:dyDescent="0.2">
      <c r="A1073" s="21" t="s">
        <v>298</v>
      </c>
      <c r="B1073" s="21" t="s">
        <v>534</v>
      </c>
      <c r="C1073" s="21" t="s">
        <v>535</v>
      </c>
      <c r="D1073" s="20">
        <v>143</v>
      </c>
      <c r="E1073" s="27">
        <f t="shared" si="115"/>
        <v>20</v>
      </c>
      <c r="F1073" s="27">
        <f t="shared" si="116"/>
        <v>6</v>
      </c>
      <c r="G1073" s="28">
        <f t="shared" si="117"/>
        <v>0.13986013986013987</v>
      </c>
      <c r="H1073" s="29">
        <f t="shared" si="118"/>
        <v>7.1499999999999995</v>
      </c>
      <c r="I1073" s="39">
        <f>VLOOKUP(A1073,stat,7,0)</f>
        <v>80.08</v>
      </c>
      <c r="J1073" s="39">
        <f>VLOOKUP(A1073,stat,8,0)</f>
        <v>88.56</v>
      </c>
      <c r="K1073" s="39">
        <f t="shared" si="119"/>
        <v>114.51440000000001</v>
      </c>
      <c r="L1073" s="39">
        <f t="shared" si="120"/>
        <v>101.41395264000001</v>
      </c>
      <c r="M1073" s="40">
        <f t="shared" si="121"/>
        <v>5.0706976319999999</v>
      </c>
    </row>
    <row r="1074" spans="1:13" s="30" customFormat="1" ht="16.5" customHeight="1" x14ac:dyDescent="0.2">
      <c r="A1074" s="21" t="s">
        <v>304</v>
      </c>
      <c r="B1074" s="21" t="s">
        <v>534</v>
      </c>
      <c r="C1074" s="21" t="s">
        <v>535</v>
      </c>
      <c r="D1074" s="20">
        <v>268</v>
      </c>
      <c r="E1074" s="27">
        <f t="shared" si="115"/>
        <v>34</v>
      </c>
      <c r="F1074" s="27">
        <f t="shared" si="116"/>
        <v>10</v>
      </c>
      <c r="G1074" s="28">
        <f t="shared" si="117"/>
        <v>0.12686567164179105</v>
      </c>
      <c r="H1074" s="29">
        <f t="shared" si="118"/>
        <v>7.8823529411764701</v>
      </c>
      <c r="I1074" s="39">
        <f>VLOOKUP(A1074,stat,7,0)</f>
        <v>74.86</v>
      </c>
      <c r="J1074" s="39">
        <f>VLOOKUP(A1074,stat,8,0)</f>
        <v>87.63</v>
      </c>
      <c r="K1074" s="39">
        <f t="shared" si="119"/>
        <v>200.62479999999999</v>
      </c>
      <c r="L1074" s="39">
        <f t="shared" si="120"/>
        <v>175.80751223999999</v>
      </c>
      <c r="M1074" s="40">
        <f t="shared" si="121"/>
        <v>5.1708091835294114</v>
      </c>
    </row>
    <row r="1075" spans="1:13" s="30" customFormat="1" ht="16.5" customHeight="1" x14ac:dyDescent="0.2">
      <c r="A1075" s="21" t="s">
        <v>300</v>
      </c>
      <c r="B1075" s="21" t="s">
        <v>534</v>
      </c>
      <c r="C1075" s="21" t="s">
        <v>535</v>
      </c>
      <c r="D1075" s="20">
        <v>141</v>
      </c>
      <c r="E1075" s="27">
        <f t="shared" si="115"/>
        <v>16</v>
      </c>
      <c r="F1075" s="27">
        <f t="shared" si="116"/>
        <v>4</v>
      </c>
      <c r="G1075" s="28">
        <f t="shared" si="117"/>
        <v>0.11347517730496454</v>
      </c>
      <c r="H1075" s="29">
        <f t="shared" si="118"/>
        <v>8.8125</v>
      </c>
      <c r="I1075" s="39">
        <f>VLOOKUP(A1075,stat,7,0)</f>
        <v>75.81</v>
      </c>
      <c r="J1075" s="39">
        <f>VLOOKUP(A1075,stat,8,0)</f>
        <v>88.54</v>
      </c>
      <c r="K1075" s="39">
        <f t="shared" si="119"/>
        <v>106.89210000000001</v>
      </c>
      <c r="L1075" s="39">
        <f t="shared" si="120"/>
        <v>94.642265340000009</v>
      </c>
      <c r="M1075" s="40">
        <f t="shared" si="121"/>
        <v>5.9151415837500005</v>
      </c>
    </row>
    <row r="1076" spans="1:13" s="30" customFormat="1" ht="16.5" customHeight="1" x14ac:dyDescent="0.2">
      <c r="A1076" s="21" t="s">
        <v>302</v>
      </c>
      <c r="B1076" s="21" t="s">
        <v>534</v>
      </c>
      <c r="C1076" s="21" t="s">
        <v>535</v>
      </c>
      <c r="D1076" s="20">
        <v>187</v>
      </c>
      <c r="E1076" s="27">
        <f t="shared" si="115"/>
        <v>21</v>
      </c>
      <c r="F1076" s="27">
        <f t="shared" si="116"/>
        <v>6</v>
      </c>
      <c r="G1076" s="28">
        <f t="shared" si="117"/>
        <v>0.11229946524064172</v>
      </c>
      <c r="H1076" s="29">
        <f t="shared" si="118"/>
        <v>8.9047619047619051</v>
      </c>
      <c r="I1076" s="39">
        <f>VLOOKUP(A1076,stat,7,0)</f>
        <v>74.540000000000006</v>
      </c>
      <c r="J1076" s="39">
        <f>VLOOKUP(A1076,stat,8,0)</f>
        <v>90.09</v>
      </c>
      <c r="K1076" s="39">
        <f t="shared" si="119"/>
        <v>139.38980000000001</v>
      </c>
      <c r="L1076" s="39">
        <f t="shared" si="120"/>
        <v>125.57627082</v>
      </c>
      <c r="M1076" s="40">
        <f t="shared" si="121"/>
        <v>5.9798224200000005</v>
      </c>
    </row>
    <row r="1077" spans="1:13" s="30" customFormat="1" ht="16.5" customHeight="1" x14ac:dyDescent="0.2">
      <c r="A1077" s="21" t="s">
        <v>295</v>
      </c>
      <c r="B1077" s="21" t="s">
        <v>534</v>
      </c>
      <c r="C1077" s="21" t="s">
        <v>535</v>
      </c>
      <c r="D1077" s="20">
        <v>303</v>
      </c>
      <c r="E1077" s="27">
        <f t="shared" si="115"/>
        <v>30</v>
      </c>
      <c r="F1077" s="27">
        <f t="shared" si="116"/>
        <v>9</v>
      </c>
      <c r="G1077" s="28">
        <f t="shared" si="117"/>
        <v>9.9009900990099015E-2</v>
      </c>
      <c r="H1077" s="29">
        <f t="shared" si="118"/>
        <v>10.1</v>
      </c>
      <c r="I1077" s="39">
        <f>VLOOKUP(A1077,stat,7,0)</f>
        <v>74.63</v>
      </c>
      <c r="J1077" s="39">
        <f>VLOOKUP(A1077,stat,8,0)</f>
        <v>85.63</v>
      </c>
      <c r="K1077" s="39">
        <f t="shared" si="119"/>
        <v>226.12889999999999</v>
      </c>
      <c r="L1077" s="39">
        <f t="shared" si="120"/>
        <v>193.63417706999996</v>
      </c>
      <c r="M1077" s="40">
        <f t="shared" si="121"/>
        <v>6.4544725689999991</v>
      </c>
    </row>
    <row r="1078" spans="1:13" s="30" customFormat="1" ht="16.5" customHeight="1" x14ac:dyDescent="0.2">
      <c r="A1078" s="21" t="s">
        <v>437</v>
      </c>
      <c r="B1078" s="21" t="s">
        <v>534</v>
      </c>
      <c r="C1078" s="21" t="s">
        <v>535</v>
      </c>
      <c r="D1078" s="20">
        <v>372</v>
      </c>
      <c r="E1078" s="27">
        <f t="shared" si="115"/>
        <v>32</v>
      </c>
      <c r="F1078" s="27">
        <f t="shared" si="116"/>
        <v>9</v>
      </c>
      <c r="G1078" s="28">
        <f t="shared" si="117"/>
        <v>8.6021505376344093E-2</v>
      </c>
      <c r="H1078" s="29">
        <f t="shared" si="118"/>
        <v>11.624999999999998</v>
      </c>
      <c r="I1078" s="39">
        <f>VLOOKUP(A1078,stat,7,0)</f>
        <v>74.67</v>
      </c>
      <c r="J1078" s="39">
        <f>VLOOKUP(A1078,stat,8,0)</f>
        <v>90.01</v>
      </c>
      <c r="K1078" s="39">
        <f t="shared" si="119"/>
        <v>277.7724</v>
      </c>
      <c r="L1078" s="39">
        <f t="shared" si="120"/>
        <v>250.02293724000003</v>
      </c>
      <c r="M1078" s="40">
        <f t="shared" si="121"/>
        <v>7.813216788750001</v>
      </c>
    </row>
    <row r="1079" spans="1:13" s="30" customFormat="1" ht="16.5" customHeight="1" x14ac:dyDescent="0.2">
      <c r="A1079" s="21" t="s">
        <v>303</v>
      </c>
      <c r="B1079" s="21" t="s">
        <v>534</v>
      </c>
      <c r="C1079" s="21" t="s">
        <v>535</v>
      </c>
      <c r="D1079" s="20">
        <v>15</v>
      </c>
      <c r="E1079" s="27">
        <f t="shared" si="115"/>
        <v>1</v>
      </c>
      <c r="F1079" s="27">
        <f t="shared" si="116"/>
        <v>0</v>
      </c>
      <c r="G1079" s="28">
        <f t="shared" si="117"/>
        <v>6.6666666666666666E-2</v>
      </c>
      <c r="H1079" s="29">
        <f t="shared" si="118"/>
        <v>15</v>
      </c>
      <c r="I1079" s="39">
        <f>VLOOKUP(A1079,stat,7,0)</f>
        <v>79.540000000000006</v>
      </c>
      <c r="J1079" s="39">
        <f>VLOOKUP(A1079,stat,8,0)</f>
        <v>89</v>
      </c>
      <c r="K1079" s="39">
        <f t="shared" si="119"/>
        <v>11.931000000000001</v>
      </c>
      <c r="L1079" s="39">
        <f t="shared" si="120"/>
        <v>10.618590000000001</v>
      </c>
      <c r="M1079" s="40">
        <f t="shared" si="121"/>
        <v>10.618590000000001</v>
      </c>
    </row>
    <row r="1080" spans="1:13" s="30" customFormat="1" ht="16.5" customHeight="1" x14ac:dyDescent="0.2">
      <c r="A1080" s="21" t="s">
        <v>289</v>
      </c>
      <c r="B1080" s="21" t="s">
        <v>534</v>
      </c>
      <c r="C1080" s="21" t="s">
        <v>535</v>
      </c>
      <c r="D1080" s="20">
        <v>54</v>
      </c>
      <c r="E1080" s="27">
        <f t="shared" si="115"/>
        <v>3</v>
      </c>
      <c r="F1080" s="27">
        <f t="shared" si="116"/>
        <v>0</v>
      </c>
      <c r="G1080" s="28">
        <f t="shared" si="117"/>
        <v>5.5555555555555552E-2</v>
      </c>
      <c r="H1080" s="29">
        <f t="shared" si="118"/>
        <v>18</v>
      </c>
      <c r="I1080" s="39">
        <f>VLOOKUP(A1080,stat,7,0)</f>
        <v>77.510000000000005</v>
      </c>
      <c r="J1080" s="39">
        <f>VLOOKUP(A1080,stat,8,0)</f>
        <v>90.73</v>
      </c>
      <c r="K1080" s="39">
        <f t="shared" si="119"/>
        <v>41.855400000000003</v>
      </c>
      <c r="L1080" s="39">
        <f t="shared" si="120"/>
        <v>37.975404420000004</v>
      </c>
      <c r="M1080" s="40">
        <f t="shared" si="121"/>
        <v>12.658468140000002</v>
      </c>
    </row>
    <row r="1081" spans="1:13" s="30" customFormat="1" ht="16.5" customHeight="1" x14ac:dyDescent="0.2">
      <c r="A1081" s="21" t="s">
        <v>293</v>
      </c>
      <c r="B1081" s="21" t="s">
        <v>534</v>
      </c>
      <c r="C1081" s="21" t="s">
        <v>535</v>
      </c>
      <c r="D1081" s="20">
        <v>165</v>
      </c>
      <c r="E1081" s="27">
        <f t="shared" si="115"/>
        <v>8</v>
      </c>
      <c r="F1081" s="27">
        <f t="shared" si="116"/>
        <v>2</v>
      </c>
      <c r="G1081" s="28">
        <f t="shared" si="117"/>
        <v>4.8484848484848485E-2</v>
      </c>
      <c r="H1081" s="29">
        <f t="shared" si="118"/>
        <v>20.625</v>
      </c>
      <c r="I1081" s="39">
        <f>VLOOKUP(A1081,stat,7,0)</f>
        <v>76.239999999999995</v>
      </c>
      <c r="J1081" s="39">
        <f>VLOOKUP(A1081,stat,8,0)</f>
        <v>87.31</v>
      </c>
      <c r="K1081" s="39">
        <f t="shared" si="119"/>
        <v>125.79599999999999</v>
      </c>
      <c r="L1081" s="39">
        <f t="shared" si="120"/>
        <v>109.83248760000001</v>
      </c>
      <c r="M1081" s="40">
        <f t="shared" si="121"/>
        <v>13.729060950000001</v>
      </c>
    </row>
    <row r="1082" spans="1:13" s="30" customFormat="1" ht="16.5" customHeight="1" x14ac:dyDescent="0.2">
      <c r="A1082" s="21" t="s">
        <v>296</v>
      </c>
      <c r="B1082" s="21" t="s">
        <v>534</v>
      </c>
      <c r="C1082" s="21" t="s">
        <v>535</v>
      </c>
      <c r="D1082" s="20">
        <v>100</v>
      </c>
      <c r="E1082" s="27">
        <f t="shared" si="115"/>
        <v>3</v>
      </c>
      <c r="F1082" s="27">
        <f t="shared" si="116"/>
        <v>0</v>
      </c>
      <c r="G1082" s="28">
        <f t="shared" si="117"/>
        <v>0.03</v>
      </c>
      <c r="H1082" s="29">
        <f t="shared" si="118"/>
        <v>33.333333333333336</v>
      </c>
      <c r="I1082" s="39">
        <f>VLOOKUP(A1082,stat,7,0)</f>
        <v>77.260000000000005</v>
      </c>
      <c r="J1082" s="39">
        <f>VLOOKUP(A1082,stat,8,0)</f>
        <v>92.19</v>
      </c>
      <c r="K1082" s="39">
        <f t="shared" si="119"/>
        <v>77.260000000000005</v>
      </c>
      <c r="L1082" s="39">
        <f t="shared" si="120"/>
        <v>71.225994</v>
      </c>
      <c r="M1082" s="40">
        <f t="shared" si="121"/>
        <v>23.741997999999999</v>
      </c>
    </row>
    <row r="1083" spans="1:13" s="30" customFormat="1" ht="16.5" customHeight="1" x14ac:dyDescent="0.2">
      <c r="A1083" s="21" t="s">
        <v>299</v>
      </c>
      <c r="B1083" s="21" t="s">
        <v>534</v>
      </c>
      <c r="C1083" s="21" t="s">
        <v>535</v>
      </c>
      <c r="D1083" s="20">
        <v>99</v>
      </c>
      <c r="E1083" s="27">
        <f t="shared" si="115"/>
        <v>2</v>
      </c>
      <c r="F1083" s="27">
        <f t="shared" si="116"/>
        <v>0</v>
      </c>
      <c r="G1083" s="28">
        <f t="shared" si="117"/>
        <v>2.0202020202020204E-2</v>
      </c>
      <c r="H1083" s="29">
        <f t="shared" si="118"/>
        <v>49.499999999999993</v>
      </c>
      <c r="I1083" s="39">
        <f>VLOOKUP(A1083,stat,7,0)</f>
        <v>73.62</v>
      </c>
      <c r="J1083" s="39">
        <f>VLOOKUP(A1083,stat,8,0)</f>
        <v>84.5</v>
      </c>
      <c r="K1083" s="39">
        <f t="shared" si="119"/>
        <v>72.883800000000008</v>
      </c>
      <c r="L1083" s="39">
        <f t="shared" si="120"/>
        <v>61.586811000000004</v>
      </c>
      <c r="M1083" s="40">
        <f t="shared" si="121"/>
        <v>30.793405500000002</v>
      </c>
    </row>
    <row r="1084" spans="1:13" s="30" customFormat="1" ht="16.5" customHeight="1" x14ac:dyDescent="0.2">
      <c r="A1084" s="21" t="s">
        <v>291</v>
      </c>
      <c r="B1084" s="21" t="s">
        <v>534</v>
      </c>
      <c r="C1084" s="21" t="s">
        <v>535</v>
      </c>
      <c r="D1084" s="20">
        <v>216</v>
      </c>
      <c r="E1084" s="27">
        <f t="shared" si="115"/>
        <v>4</v>
      </c>
      <c r="F1084" s="27">
        <f t="shared" si="116"/>
        <v>1</v>
      </c>
      <c r="G1084" s="28">
        <f t="shared" si="117"/>
        <v>1.8518518518518517E-2</v>
      </c>
      <c r="H1084" s="29">
        <f t="shared" si="118"/>
        <v>54</v>
      </c>
      <c r="I1084" s="39">
        <f>VLOOKUP(A1084,stat,7,0)</f>
        <v>72.900000000000006</v>
      </c>
      <c r="J1084" s="39">
        <f>VLOOKUP(A1084,stat,8,0)</f>
        <v>84.28</v>
      </c>
      <c r="K1084" s="39">
        <f t="shared" si="119"/>
        <v>157.46400000000003</v>
      </c>
      <c r="L1084" s="39">
        <f t="shared" si="120"/>
        <v>132.71065920000004</v>
      </c>
      <c r="M1084" s="40">
        <f t="shared" si="121"/>
        <v>33.177664800000009</v>
      </c>
    </row>
    <row r="1085" spans="1:13" s="30" customFormat="1" ht="16.5" customHeight="1" x14ac:dyDescent="0.2">
      <c r="A1085" s="21" t="s">
        <v>292</v>
      </c>
      <c r="B1085" s="21" t="s">
        <v>534</v>
      </c>
      <c r="C1085" s="21" t="s">
        <v>535</v>
      </c>
      <c r="D1085" s="20">
        <v>249</v>
      </c>
      <c r="E1085" s="27">
        <f t="shared" si="115"/>
        <v>4</v>
      </c>
      <c r="F1085" s="27">
        <f t="shared" si="116"/>
        <v>1</v>
      </c>
      <c r="G1085" s="28">
        <f t="shared" si="117"/>
        <v>1.6064257028112448E-2</v>
      </c>
      <c r="H1085" s="29">
        <f t="shared" si="118"/>
        <v>62.250000000000007</v>
      </c>
      <c r="I1085" s="39">
        <f>VLOOKUP(A1085,stat,7,0)</f>
        <v>75.459999999999994</v>
      </c>
      <c r="J1085" s="39">
        <f>VLOOKUP(A1085,stat,8,0)</f>
        <v>84.32</v>
      </c>
      <c r="K1085" s="39">
        <f t="shared" si="119"/>
        <v>187.89539999999997</v>
      </c>
      <c r="L1085" s="39">
        <f t="shared" si="120"/>
        <v>158.43340127999997</v>
      </c>
      <c r="M1085" s="40">
        <f t="shared" si="121"/>
        <v>39.608350319999992</v>
      </c>
    </row>
    <row r="1086" spans="1:13" s="30" customFormat="1" ht="16.5" customHeight="1" x14ac:dyDescent="0.2">
      <c r="A1086" s="21" t="s">
        <v>301</v>
      </c>
      <c r="B1086" s="21" t="s">
        <v>534</v>
      </c>
      <c r="C1086" s="21" t="s">
        <v>535</v>
      </c>
      <c r="D1086" s="20">
        <v>257</v>
      </c>
      <c r="E1086" s="27">
        <f t="shared" si="115"/>
        <v>2</v>
      </c>
      <c r="F1086" s="27">
        <f t="shared" si="116"/>
        <v>0</v>
      </c>
      <c r="G1086" s="28">
        <f t="shared" si="117"/>
        <v>7.7821011673151752E-3</v>
      </c>
      <c r="H1086" s="29">
        <f t="shared" si="118"/>
        <v>128.5</v>
      </c>
      <c r="I1086" s="39">
        <f>VLOOKUP(A1086,stat,7,0)</f>
        <v>71.510000000000005</v>
      </c>
      <c r="J1086" s="39">
        <f>VLOOKUP(A1086,stat,8,0)</f>
        <v>86.38</v>
      </c>
      <c r="K1086" s="39">
        <f t="shared" si="119"/>
        <v>183.7807</v>
      </c>
      <c r="L1086" s="39">
        <f t="shared" si="120"/>
        <v>158.74976866</v>
      </c>
      <c r="M1086" s="40">
        <f t="shared" si="121"/>
        <v>79.37488433</v>
      </c>
    </row>
    <row r="1087" spans="1:13" s="30" customFormat="1" ht="16.5" customHeight="1" x14ac:dyDescent="0.2">
      <c r="A1087" s="21" t="s">
        <v>300</v>
      </c>
      <c r="B1087" s="21" t="s">
        <v>536</v>
      </c>
      <c r="C1087" s="21" t="s">
        <v>537</v>
      </c>
      <c r="D1087" s="20">
        <v>50</v>
      </c>
      <c r="E1087" s="27">
        <f t="shared" si="115"/>
        <v>10</v>
      </c>
      <c r="F1087" s="27">
        <f t="shared" si="116"/>
        <v>3</v>
      </c>
      <c r="G1087" s="28">
        <f t="shared" si="117"/>
        <v>0.2</v>
      </c>
      <c r="H1087" s="29">
        <f t="shared" si="118"/>
        <v>5</v>
      </c>
      <c r="I1087" s="39">
        <f>VLOOKUP(A1087,stat,7,0)</f>
        <v>75.81</v>
      </c>
      <c r="J1087" s="39">
        <f>VLOOKUP(A1087,stat,8,0)</f>
        <v>88.54</v>
      </c>
      <c r="K1087" s="39">
        <f t="shared" si="119"/>
        <v>37.905000000000001</v>
      </c>
      <c r="L1087" s="39">
        <f t="shared" si="120"/>
        <v>33.561087000000001</v>
      </c>
      <c r="M1087" s="40">
        <f t="shared" si="121"/>
        <v>3.3561087000000001</v>
      </c>
    </row>
    <row r="1088" spans="1:13" s="30" customFormat="1" ht="16.5" customHeight="1" x14ac:dyDescent="0.2">
      <c r="A1088" s="21" t="s">
        <v>438</v>
      </c>
      <c r="B1088" s="21" t="s">
        <v>536</v>
      </c>
      <c r="C1088" s="21" t="s">
        <v>537</v>
      </c>
      <c r="D1088" s="20">
        <v>32</v>
      </c>
      <c r="E1088" s="27">
        <f t="shared" si="115"/>
        <v>6</v>
      </c>
      <c r="F1088" s="27">
        <f t="shared" si="116"/>
        <v>1</v>
      </c>
      <c r="G1088" s="28">
        <f t="shared" si="117"/>
        <v>0.1875</v>
      </c>
      <c r="H1088" s="29">
        <f t="shared" si="118"/>
        <v>5.333333333333333</v>
      </c>
      <c r="I1088" s="39">
        <f>VLOOKUP(A1088,stat,7,0)</f>
        <v>80.31</v>
      </c>
      <c r="J1088" s="39">
        <f>VLOOKUP(A1088,stat,8,0)</f>
        <v>92.25</v>
      </c>
      <c r="K1088" s="39">
        <f t="shared" si="119"/>
        <v>25.699200000000001</v>
      </c>
      <c r="L1088" s="39">
        <f t="shared" si="120"/>
        <v>23.707512000000001</v>
      </c>
      <c r="M1088" s="40">
        <f t="shared" si="121"/>
        <v>3.9512520000000002</v>
      </c>
    </row>
    <row r="1089" spans="1:13" s="30" customFormat="1" ht="16.5" customHeight="1" x14ac:dyDescent="0.2">
      <c r="A1089" s="21" t="s">
        <v>294</v>
      </c>
      <c r="B1089" s="21" t="s">
        <v>536</v>
      </c>
      <c r="C1089" s="21" t="s">
        <v>537</v>
      </c>
      <c r="D1089" s="20">
        <v>31</v>
      </c>
      <c r="E1089" s="27">
        <f t="shared" si="115"/>
        <v>5</v>
      </c>
      <c r="F1089" s="27">
        <f t="shared" si="116"/>
        <v>1</v>
      </c>
      <c r="G1089" s="28">
        <f t="shared" si="117"/>
        <v>0.16129032258064516</v>
      </c>
      <c r="H1089" s="29">
        <f t="shared" si="118"/>
        <v>6.2</v>
      </c>
      <c r="I1089" s="39">
        <f>VLOOKUP(A1089,stat,7,0)</f>
        <v>79.2</v>
      </c>
      <c r="J1089" s="39">
        <f>VLOOKUP(A1089,stat,8,0)</f>
        <v>90.3</v>
      </c>
      <c r="K1089" s="39">
        <f t="shared" si="119"/>
        <v>24.552000000000003</v>
      </c>
      <c r="L1089" s="39">
        <f t="shared" si="120"/>
        <v>22.170456000000005</v>
      </c>
      <c r="M1089" s="40">
        <f t="shared" si="121"/>
        <v>4.434091200000001</v>
      </c>
    </row>
    <row r="1090" spans="1:13" s="30" customFormat="1" ht="16.5" customHeight="1" x14ac:dyDescent="0.2">
      <c r="A1090" s="21" t="s">
        <v>304</v>
      </c>
      <c r="B1090" s="21" t="s">
        <v>536</v>
      </c>
      <c r="C1090" s="21" t="s">
        <v>537</v>
      </c>
      <c r="D1090" s="20">
        <v>355</v>
      </c>
      <c r="E1090" s="27">
        <f t="shared" si="115"/>
        <v>57</v>
      </c>
      <c r="F1090" s="27">
        <f t="shared" si="116"/>
        <v>17</v>
      </c>
      <c r="G1090" s="28">
        <f t="shared" si="117"/>
        <v>0.16056338028169015</v>
      </c>
      <c r="H1090" s="29">
        <f t="shared" si="118"/>
        <v>6.2280701754385959</v>
      </c>
      <c r="I1090" s="39">
        <f>VLOOKUP(A1090,stat,7,0)</f>
        <v>74.86</v>
      </c>
      <c r="J1090" s="39">
        <f>VLOOKUP(A1090,stat,8,0)</f>
        <v>87.63</v>
      </c>
      <c r="K1090" s="39">
        <f t="shared" si="119"/>
        <v>265.75299999999999</v>
      </c>
      <c r="L1090" s="39">
        <f t="shared" si="120"/>
        <v>232.87935389999998</v>
      </c>
      <c r="M1090" s="40">
        <f t="shared" si="121"/>
        <v>4.0856026999999999</v>
      </c>
    </row>
    <row r="1091" spans="1:13" s="30" customFormat="1" ht="16.5" customHeight="1" x14ac:dyDescent="0.2">
      <c r="A1091" s="21" t="s">
        <v>303</v>
      </c>
      <c r="B1091" s="21" t="s">
        <v>536</v>
      </c>
      <c r="C1091" s="21" t="s">
        <v>537</v>
      </c>
      <c r="D1091" s="20">
        <v>64</v>
      </c>
      <c r="E1091" s="27">
        <f t="shared" ref="E1091:E1154" si="122">VLOOKUP(A1091&amp;B1091,P,6,0)</f>
        <v>8</v>
      </c>
      <c r="F1091" s="27">
        <f t="shared" ref="F1091:F1154" si="123">VLOOKUP(A1091&amp;B1091,P,7,0)</f>
        <v>2</v>
      </c>
      <c r="G1091" s="28">
        <f t="shared" ref="G1091:G1154" si="124">E1091/D1091</f>
        <v>0.125</v>
      </c>
      <c r="H1091" s="29">
        <f t="shared" ref="H1091:H1154" si="125">1/G1091</f>
        <v>8</v>
      </c>
      <c r="I1091" s="39">
        <f>VLOOKUP(A1091,stat,7,0)</f>
        <v>79.540000000000006</v>
      </c>
      <c r="J1091" s="39">
        <f>VLOOKUP(A1091,stat,8,0)</f>
        <v>89</v>
      </c>
      <c r="K1091" s="39">
        <f t="shared" si="119"/>
        <v>50.905600000000007</v>
      </c>
      <c r="L1091" s="39">
        <f t="shared" si="120"/>
        <v>45.305984000000009</v>
      </c>
      <c r="M1091" s="40">
        <f t="shared" si="121"/>
        <v>5.6632480000000012</v>
      </c>
    </row>
    <row r="1092" spans="1:13" s="30" customFormat="1" ht="16.5" customHeight="1" x14ac:dyDescent="0.2">
      <c r="A1092" s="21" t="s">
        <v>295</v>
      </c>
      <c r="B1092" s="21" t="s">
        <v>536</v>
      </c>
      <c r="C1092" s="21" t="s">
        <v>537</v>
      </c>
      <c r="D1092" s="20">
        <v>427</v>
      </c>
      <c r="E1092" s="27">
        <f t="shared" si="122"/>
        <v>53</v>
      </c>
      <c r="F1092" s="27">
        <f t="shared" si="123"/>
        <v>15</v>
      </c>
      <c r="G1092" s="28">
        <f t="shared" si="124"/>
        <v>0.12412177985948478</v>
      </c>
      <c r="H1092" s="29">
        <f t="shared" si="125"/>
        <v>8.0566037735849054</v>
      </c>
      <c r="I1092" s="39">
        <f>VLOOKUP(A1092,stat,7,0)</f>
        <v>74.63</v>
      </c>
      <c r="J1092" s="39">
        <f>VLOOKUP(A1092,stat,8,0)</f>
        <v>85.63</v>
      </c>
      <c r="K1092" s="39">
        <f t="shared" ref="K1092:K1155" si="126">D1092*I1092/100</f>
        <v>318.67009999999999</v>
      </c>
      <c r="L1092" s="39">
        <f t="shared" ref="L1092:L1155" si="127">K1092*J1092/100</f>
        <v>272.87720662999999</v>
      </c>
      <c r="M1092" s="40">
        <f t="shared" ref="M1092:M1155" si="128">L1092/E1092</f>
        <v>5.1486265401886788</v>
      </c>
    </row>
    <row r="1093" spans="1:13" s="30" customFormat="1" ht="16.5" customHeight="1" x14ac:dyDescent="0.2">
      <c r="A1093" s="21" t="s">
        <v>437</v>
      </c>
      <c r="B1093" s="21" t="s">
        <v>536</v>
      </c>
      <c r="C1093" s="21" t="s">
        <v>537</v>
      </c>
      <c r="D1093" s="20">
        <v>204</v>
      </c>
      <c r="E1093" s="27">
        <f t="shared" si="122"/>
        <v>22</v>
      </c>
      <c r="F1093" s="27">
        <f t="shared" si="123"/>
        <v>6</v>
      </c>
      <c r="G1093" s="28">
        <f t="shared" si="124"/>
        <v>0.10784313725490197</v>
      </c>
      <c r="H1093" s="29">
        <f t="shared" si="125"/>
        <v>9.2727272727272716</v>
      </c>
      <c r="I1093" s="39">
        <f>VLOOKUP(A1093,stat,7,0)</f>
        <v>74.67</v>
      </c>
      <c r="J1093" s="39">
        <f>VLOOKUP(A1093,stat,8,0)</f>
        <v>90.01</v>
      </c>
      <c r="K1093" s="39">
        <f t="shared" si="126"/>
        <v>152.32679999999999</v>
      </c>
      <c r="L1093" s="39">
        <f t="shared" si="127"/>
        <v>137.10935268</v>
      </c>
      <c r="M1093" s="40">
        <f t="shared" si="128"/>
        <v>6.2322433036363636</v>
      </c>
    </row>
    <row r="1094" spans="1:13" s="30" customFormat="1" ht="16.5" customHeight="1" x14ac:dyDescent="0.2">
      <c r="A1094" s="21" t="s">
        <v>298</v>
      </c>
      <c r="B1094" s="21" t="s">
        <v>536</v>
      </c>
      <c r="C1094" s="21" t="s">
        <v>537</v>
      </c>
      <c r="D1094" s="20">
        <v>171</v>
      </c>
      <c r="E1094" s="27">
        <f t="shared" si="122"/>
        <v>18</v>
      </c>
      <c r="F1094" s="27">
        <f t="shared" si="123"/>
        <v>5</v>
      </c>
      <c r="G1094" s="28">
        <f t="shared" si="124"/>
        <v>0.10526315789473684</v>
      </c>
      <c r="H1094" s="29">
        <f t="shared" si="125"/>
        <v>9.5</v>
      </c>
      <c r="I1094" s="39">
        <f>VLOOKUP(A1094,stat,7,0)</f>
        <v>80.08</v>
      </c>
      <c r="J1094" s="39">
        <f>VLOOKUP(A1094,stat,8,0)</f>
        <v>88.56</v>
      </c>
      <c r="K1094" s="39">
        <f t="shared" si="126"/>
        <v>136.93680000000001</v>
      </c>
      <c r="L1094" s="39">
        <f t="shared" si="127"/>
        <v>121.27123008000001</v>
      </c>
      <c r="M1094" s="40">
        <f t="shared" si="128"/>
        <v>6.7372905600000008</v>
      </c>
    </row>
    <row r="1095" spans="1:13" s="30" customFormat="1" ht="16.5" customHeight="1" x14ac:dyDescent="0.2">
      <c r="A1095" s="21" t="s">
        <v>289</v>
      </c>
      <c r="B1095" s="21" t="s">
        <v>536</v>
      </c>
      <c r="C1095" s="21" t="s">
        <v>537</v>
      </c>
      <c r="D1095" s="20">
        <v>76</v>
      </c>
      <c r="E1095" s="27">
        <f t="shared" si="122"/>
        <v>5</v>
      </c>
      <c r="F1095" s="27">
        <f t="shared" si="123"/>
        <v>1</v>
      </c>
      <c r="G1095" s="28">
        <f t="shared" si="124"/>
        <v>6.5789473684210523E-2</v>
      </c>
      <c r="H1095" s="29">
        <f t="shared" si="125"/>
        <v>15.200000000000001</v>
      </c>
      <c r="I1095" s="39">
        <f>VLOOKUP(A1095,stat,7,0)</f>
        <v>77.510000000000005</v>
      </c>
      <c r="J1095" s="39">
        <f>VLOOKUP(A1095,stat,8,0)</f>
        <v>90.73</v>
      </c>
      <c r="K1095" s="39">
        <f t="shared" si="126"/>
        <v>58.907600000000002</v>
      </c>
      <c r="L1095" s="39">
        <f t="shared" si="127"/>
        <v>53.446865480000007</v>
      </c>
      <c r="M1095" s="40">
        <f t="shared" si="128"/>
        <v>10.689373096000001</v>
      </c>
    </row>
    <row r="1096" spans="1:13" s="30" customFormat="1" ht="16.5" customHeight="1" x14ac:dyDescent="0.2">
      <c r="A1096" s="21" t="s">
        <v>302</v>
      </c>
      <c r="B1096" s="21" t="s">
        <v>536</v>
      </c>
      <c r="C1096" s="21" t="s">
        <v>537</v>
      </c>
      <c r="D1096" s="20">
        <v>153</v>
      </c>
      <c r="E1096" s="27">
        <f t="shared" si="122"/>
        <v>10</v>
      </c>
      <c r="F1096" s="27">
        <f t="shared" si="123"/>
        <v>3</v>
      </c>
      <c r="G1096" s="28">
        <f t="shared" si="124"/>
        <v>6.535947712418301E-2</v>
      </c>
      <c r="H1096" s="29">
        <f t="shared" si="125"/>
        <v>15.299999999999999</v>
      </c>
      <c r="I1096" s="39">
        <f>VLOOKUP(A1096,stat,7,0)</f>
        <v>74.540000000000006</v>
      </c>
      <c r="J1096" s="39">
        <f>VLOOKUP(A1096,stat,8,0)</f>
        <v>90.09</v>
      </c>
      <c r="K1096" s="39">
        <f t="shared" si="126"/>
        <v>114.04620000000001</v>
      </c>
      <c r="L1096" s="39">
        <f t="shared" si="127"/>
        <v>102.74422158000002</v>
      </c>
      <c r="M1096" s="40">
        <f t="shared" si="128"/>
        <v>10.274422158000002</v>
      </c>
    </row>
    <row r="1097" spans="1:13" s="30" customFormat="1" ht="16.5" customHeight="1" x14ac:dyDescent="0.2">
      <c r="A1097" s="21" t="s">
        <v>293</v>
      </c>
      <c r="B1097" s="21" t="s">
        <v>536</v>
      </c>
      <c r="C1097" s="21" t="s">
        <v>537</v>
      </c>
      <c r="D1097" s="20">
        <v>432</v>
      </c>
      <c r="E1097" s="27">
        <f t="shared" si="122"/>
        <v>27</v>
      </c>
      <c r="F1097" s="27">
        <f t="shared" si="123"/>
        <v>8</v>
      </c>
      <c r="G1097" s="28">
        <f t="shared" si="124"/>
        <v>6.25E-2</v>
      </c>
      <c r="H1097" s="29">
        <f t="shared" si="125"/>
        <v>16</v>
      </c>
      <c r="I1097" s="39">
        <f>VLOOKUP(A1097,stat,7,0)</f>
        <v>76.239999999999995</v>
      </c>
      <c r="J1097" s="39">
        <f>VLOOKUP(A1097,stat,8,0)</f>
        <v>87.31</v>
      </c>
      <c r="K1097" s="39">
        <f t="shared" si="126"/>
        <v>329.35680000000002</v>
      </c>
      <c r="L1097" s="39">
        <f t="shared" si="127"/>
        <v>287.56142208</v>
      </c>
      <c r="M1097" s="40">
        <f t="shared" si="128"/>
        <v>10.65042304</v>
      </c>
    </row>
    <row r="1098" spans="1:13" s="30" customFormat="1" ht="16.5" customHeight="1" x14ac:dyDescent="0.2">
      <c r="A1098" s="21" t="s">
        <v>299</v>
      </c>
      <c r="B1098" s="21" t="s">
        <v>536</v>
      </c>
      <c r="C1098" s="21" t="s">
        <v>537</v>
      </c>
      <c r="D1098" s="20">
        <v>448</v>
      </c>
      <c r="E1098" s="27">
        <f t="shared" si="122"/>
        <v>27</v>
      </c>
      <c r="F1098" s="27">
        <f t="shared" si="123"/>
        <v>8</v>
      </c>
      <c r="G1098" s="28">
        <f t="shared" si="124"/>
        <v>6.0267857142857144E-2</v>
      </c>
      <c r="H1098" s="29">
        <f t="shared" si="125"/>
        <v>16.592592592592592</v>
      </c>
      <c r="I1098" s="39">
        <f>VLOOKUP(A1098,stat,7,0)</f>
        <v>73.62</v>
      </c>
      <c r="J1098" s="39">
        <f>VLOOKUP(A1098,stat,8,0)</f>
        <v>84.5</v>
      </c>
      <c r="K1098" s="39">
        <f t="shared" si="126"/>
        <v>329.81760000000003</v>
      </c>
      <c r="L1098" s="39">
        <f t="shared" si="127"/>
        <v>278.69587200000001</v>
      </c>
      <c r="M1098" s="40">
        <f t="shared" si="128"/>
        <v>10.322069333333333</v>
      </c>
    </row>
    <row r="1099" spans="1:13" s="30" customFormat="1" ht="16.5" customHeight="1" x14ac:dyDescent="0.2">
      <c r="A1099" s="21" t="s">
        <v>290</v>
      </c>
      <c r="B1099" s="21" t="s">
        <v>536</v>
      </c>
      <c r="C1099" s="21" t="s">
        <v>537</v>
      </c>
      <c r="D1099" s="20">
        <v>43</v>
      </c>
      <c r="E1099" s="27">
        <f t="shared" si="122"/>
        <v>2</v>
      </c>
      <c r="F1099" s="27">
        <f t="shared" si="123"/>
        <v>0</v>
      </c>
      <c r="G1099" s="28">
        <f t="shared" si="124"/>
        <v>4.6511627906976744E-2</v>
      </c>
      <c r="H1099" s="29">
        <f t="shared" si="125"/>
        <v>21.5</v>
      </c>
      <c r="I1099" s="39">
        <f>VLOOKUP(A1099,stat,7,0)</f>
        <v>70.97</v>
      </c>
      <c r="J1099" s="39">
        <f>VLOOKUP(A1099,stat,8,0)</f>
        <v>80.22</v>
      </c>
      <c r="K1099" s="39">
        <f t="shared" si="126"/>
        <v>30.517099999999999</v>
      </c>
      <c r="L1099" s="39">
        <f t="shared" si="127"/>
        <v>24.480817619999996</v>
      </c>
      <c r="M1099" s="40">
        <f t="shared" si="128"/>
        <v>12.240408809999998</v>
      </c>
    </row>
    <row r="1100" spans="1:13" s="30" customFormat="1" ht="16.5" customHeight="1" x14ac:dyDescent="0.2">
      <c r="A1100" s="21" t="s">
        <v>296</v>
      </c>
      <c r="B1100" s="21" t="s">
        <v>536</v>
      </c>
      <c r="C1100" s="21" t="s">
        <v>537</v>
      </c>
      <c r="D1100" s="20">
        <v>87</v>
      </c>
      <c r="E1100" s="27">
        <f t="shared" si="122"/>
        <v>4</v>
      </c>
      <c r="F1100" s="27">
        <f t="shared" si="123"/>
        <v>1</v>
      </c>
      <c r="G1100" s="28">
        <f t="shared" si="124"/>
        <v>4.5977011494252873E-2</v>
      </c>
      <c r="H1100" s="29">
        <f t="shared" si="125"/>
        <v>21.75</v>
      </c>
      <c r="I1100" s="39">
        <f>VLOOKUP(A1100,stat,7,0)</f>
        <v>77.260000000000005</v>
      </c>
      <c r="J1100" s="39">
        <f>VLOOKUP(A1100,stat,8,0)</f>
        <v>92.19</v>
      </c>
      <c r="K1100" s="39">
        <f t="shared" si="126"/>
        <v>67.216200000000015</v>
      </c>
      <c r="L1100" s="39">
        <f t="shared" si="127"/>
        <v>61.966614780000008</v>
      </c>
      <c r="M1100" s="40">
        <f t="shared" si="128"/>
        <v>15.491653695000002</v>
      </c>
    </row>
    <row r="1101" spans="1:13" s="30" customFormat="1" ht="16.5" customHeight="1" x14ac:dyDescent="0.2">
      <c r="A1101" s="21" t="s">
        <v>301</v>
      </c>
      <c r="B1101" s="21" t="s">
        <v>536</v>
      </c>
      <c r="C1101" s="21" t="s">
        <v>537</v>
      </c>
      <c r="D1101" s="20">
        <v>330</v>
      </c>
      <c r="E1101" s="27">
        <f t="shared" si="122"/>
        <v>10</v>
      </c>
      <c r="F1101" s="27">
        <f t="shared" si="123"/>
        <v>3</v>
      </c>
      <c r="G1101" s="28">
        <f t="shared" si="124"/>
        <v>3.0303030303030304E-2</v>
      </c>
      <c r="H1101" s="29">
        <f t="shared" si="125"/>
        <v>33</v>
      </c>
      <c r="I1101" s="39">
        <f>VLOOKUP(A1101,stat,7,0)</f>
        <v>71.510000000000005</v>
      </c>
      <c r="J1101" s="39">
        <f>VLOOKUP(A1101,stat,8,0)</f>
        <v>86.38</v>
      </c>
      <c r="K1101" s="39">
        <f t="shared" si="126"/>
        <v>235.98300000000003</v>
      </c>
      <c r="L1101" s="39">
        <f t="shared" si="127"/>
        <v>203.84211540000001</v>
      </c>
      <c r="M1101" s="40">
        <f t="shared" si="128"/>
        <v>20.384211540000003</v>
      </c>
    </row>
    <row r="1102" spans="1:13" s="30" customFormat="1" ht="16.5" customHeight="1" x14ac:dyDescent="0.2">
      <c r="A1102" s="21" t="s">
        <v>292</v>
      </c>
      <c r="B1102" s="21" t="s">
        <v>536</v>
      </c>
      <c r="C1102" s="21" t="s">
        <v>537</v>
      </c>
      <c r="D1102" s="20">
        <v>389</v>
      </c>
      <c r="E1102" s="27">
        <f t="shared" si="122"/>
        <v>7</v>
      </c>
      <c r="F1102" s="27">
        <f t="shared" si="123"/>
        <v>2</v>
      </c>
      <c r="G1102" s="28">
        <f t="shared" si="124"/>
        <v>1.7994858611825194E-2</v>
      </c>
      <c r="H1102" s="29">
        <f t="shared" si="125"/>
        <v>55.571428571428569</v>
      </c>
      <c r="I1102" s="39">
        <f>VLOOKUP(A1102,stat,7,0)</f>
        <v>75.459999999999994</v>
      </c>
      <c r="J1102" s="39">
        <f>VLOOKUP(A1102,stat,8,0)</f>
        <v>84.32</v>
      </c>
      <c r="K1102" s="39">
        <f t="shared" si="126"/>
        <v>293.5394</v>
      </c>
      <c r="L1102" s="39">
        <f t="shared" si="127"/>
        <v>247.51242207999999</v>
      </c>
      <c r="M1102" s="40">
        <f t="shared" si="128"/>
        <v>35.358917439999999</v>
      </c>
    </row>
    <row r="1103" spans="1:13" s="30" customFormat="1" ht="16.5" customHeight="1" x14ac:dyDescent="0.2">
      <c r="A1103" s="21" t="s">
        <v>301</v>
      </c>
      <c r="B1103" s="21" t="s">
        <v>680</v>
      </c>
      <c r="C1103" s="21" t="s">
        <v>681</v>
      </c>
      <c r="D1103" s="20">
        <v>3</v>
      </c>
      <c r="E1103" s="27">
        <f t="shared" si="122"/>
        <v>1</v>
      </c>
      <c r="F1103" s="27">
        <f t="shared" si="123"/>
        <v>0</v>
      </c>
      <c r="G1103" s="28">
        <f t="shared" si="124"/>
        <v>0.33333333333333331</v>
      </c>
      <c r="H1103" s="29">
        <f t="shared" si="125"/>
        <v>3</v>
      </c>
      <c r="I1103" s="39">
        <f>VLOOKUP(A1103,stat,7,0)</f>
        <v>71.510000000000005</v>
      </c>
      <c r="J1103" s="39">
        <f>VLOOKUP(A1103,stat,8,0)</f>
        <v>86.38</v>
      </c>
      <c r="K1103" s="39">
        <f t="shared" si="126"/>
        <v>2.1453000000000002</v>
      </c>
      <c r="L1103" s="39">
        <f t="shared" si="127"/>
        <v>1.8531101400000001</v>
      </c>
      <c r="M1103" s="40">
        <f t="shared" si="128"/>
        <v>1.8531101400000001</v>
      </c>
    </row>
    <row r="1104" spans="1:13" s="30" customFormat="1" ht="16.5" customHeight="1" x14ac:dyDescent="0.2">
      <c r="A1104" s="21" t="s">
        <v>295</v>
      </c>
      <c r="B1104" s="21" t="s">
        <v>680</v>
      </c>
      <c r="C1104" s="21" t="s">
        <v>681</v>
      </c>
      <c r="D1104" s="20">
        <v>5</v>
      </c>
      <c r="E1104" s="27">
        <f t="shared" si="122"/>
        <v>1</v>
      </c>
      <c r="F1104" s="27">
        <f t="shared" si="123"/>
        <v>0</v>
      </c>
      <c r="G1104" s="28">
        <f t="shared" si="124"/>
        <v>0.2</v>
      </c>
      <c r="H1104" s="29">
        <f t="shared" si="125"/>
        <v>5</v>
      </c>
      <c r="I1104" s="39">
        <f>VLOOKUP(A1104,stat,7,0)</f>
        <v>74.63</v>
      </c>
      <c r="J1104" s="39">
        <f>VLOOKUP(A1104,stat,8,0)</f>
        <v>85.63</v>
      </c>
      <c r="K1104" s="39">
        <f t="shared" si="126"/>
        <v>3.7314999999999996</v>
      </c>
      <c r="L1104" s="39">
        <f t="shared" si="127"/>
        <v>3.1952834499999994</v>
      </c>
      <c r="M1104" s="40">
        <f t="shared" si="128"/>
        <v>3.1952834499999994</v>
      </c>
    </row>
    <row r="1105" spans="1:13" s="30" customFormat="1" ht="16.5" customHeight="1" x14ac:dyDescent="0.2">
      <c r="A1105" s="21" t="s">
        <v>438</v>
      </c>
      <c r="B1105" s="21" t="s">
        <v>562</v>
      </c>
      <c r="C1105" s="21" t="s">
        <v>563</v>
      </c>
      <c r="D1105" s="20">
        <v>38</v>
      </c>
      <c r="E1105" s="27">
        <f t="shared" si="122"/>
        <v>13</v>
      </c>
      <c r="F1105" s="27">
        <f t="shared" si="123"/>
        <v>3</v>
      </c>
      <c r="G1105" s="28">
        <f t="shared" si="124"/>
        <v>0.34210526315789475</v>
      </c>
      <c r="H1105" s="29">
        <f t="shared" si="125"/>
        <v>2.9230769230769229</v>
      </c>
      <c r="I1105" s="39">
        <f>VLOOKUP(A1105,stat,7,0)</f>
        <v>80.31</v>
      </c>
      <c r="J1105" s="39">
        <f>VLOOKUP(A1105,stat,8,0)</f>
        <v>92.25</v>
      </c>
      <c r="K1105" s="39">
        <f t="shared" si="126"/>
        <v>30.517800000000001</v>
      </c>
      <c r="L1105" s="39">
        <f t="shared" si="127"/>
        <v>28.152670499999999</v>
      </c>
      <c r="M1105" s="40">
        <f t="shared" si="128"/>
        <v>2.1655900384615383</v>
      </c>
    </row>
    <row r="1106" spans="1:13" s="30" customFormat="1" ht="16.5" customHeight="1" x14ac:dyDescent="0.2">
      <c r="A1106" s="21" t="s">
        <v>294</v>
      </c>
      <c r="B1106" s="21" t="s">
        <v>562</v>
      </c>
      <c r="C1106" s="21" t="s">
        <v>563</v>
      </c>
      <c r="D1106" s="20">
        <v>56</v>
      </c>
      <c r="E1106" s="27">
        <f t="shared" si="122"/>
        <v>9</v>
      </c>
      <c r="F1106" s="27">
        <f t="shared" si="123"/>
        <v>2</v>
      </c>
      <c r="G1106" s="28">
        <f t="shared" si="124"/>
        <v>0.16071428571428573</v>
      </c>
      <c r="H1106" s="29">
        <f t="shared" si="125"/>
        <v>6.2222222222222214</v>
      </c>
      <c r="I1106" s="39">
        <f>VLOOKUP(A1106,stat,7,0)</f>
        <v>79.2</v>
      </c>
      <c r="J1106" s="39">
        <f>VLOOKUP(A1106,stat,8,0)</f>
        <v>90.3</v>
      </c>
      <c r="K1106" s="39">
        <f t="shared" si="126"/>
        <v>44.351999999999997</v>
      </c>
      <c r="L1106" s="39">
        <f t="shared" si="127"/>
        <v>40.049855999999998</v>
      </c>
      <c r="M1106" s="40">
        <f t="shared" si="128"/>
        <v>4.4499839999999997</v>
      </c>
    </row>
    <row r="1107" spans="1:13" s="30" customFormat="1" ht="16.5" customHeight="1" x14ac:dyDescent="0.2">
      <c r="A1107" s="21" t="s">
        <v>304</v>
      </c>
      <c r="B1107" s="21" t="s">
        <v>562</v>
      </c>
      <c r="C1107" s="21" t="s">
        <v>563</v>
      </c>
      <c r="D1107" s="20">
        <v>261</v>
      </c>
      <c r="E1107" s="27">
        <f t="shared" si="122"/>
        <v>22</v>
      </c>
      <c r="F1107" s="27">
        <f t="shared" si="123"/>
        <v>6</v>
      </c>
      <c r="G1107" s="28">
        <f t="shared" si="124"/>
        <v>8.4291187739463605E-2</v>
      </c>
      <c r="H1107" s="29">
        <f t="shared" si="125"/>
        <v>11.863636363636363</v>
      </c>
      <c r="I1107" s="39">
        <f>VLOOKUP(A1107,stat,7,0)</f>
        <v>74.86</v>
      </c>
      <c r="J1107" s="39">
        <f>VLOOKUP(A1107,stat,8,0)</f>
        <v>87.63</v>
      </c>
      <c r="K1107" s="39">
        <f t="shared" si="126"/>
        <v>195.38459999999998</v>
      </c>
      <c r="L1107" s="39">
        <f t="shared" si="127"/>
        <v>171.21552497999997</v>
      </c>
      <c r="M1107" s="40">
        <f t="shared" si="128"/>
        <v>7.7825238627272713</v>
      </c>
    </row>
    <row r="1108" spans="1:13" s="30" customFormat="1" ht="16.5" customHeight="1" x14ac:dyDescent="0.2">
      <c r="A1108" s="21" t="s">
        <v>298</v>
      </c>
      <c r="B1108" s="21" t="s">
        <v>562</v>
      </c>
      <c r="C1108" s="21" t="s">
        <v>563</v>
      </c>
      <c r="D1108" s="20">
        <v>208</v>
      </c>
      <c r="E1108" s="27">
        <f t="shared" si="122"/>
        <v>15</v>
      </c>
      <c r="F1108" s="27">
        <f t="shared" si="123"/>
        <v>4</v>
      </c>
      <c r="G1108" s="28">
        <f t="shared" si="124"/>
        <v>7.2115384615384609E-2</v>
      </c>
      <c r="H1108" s="29">
        <f t="shared" si="125"/>
        <v>13.866666666666667</v>
      </c>
      <c r="I1108" s="39">
        <f>VLOOKUP(A1108,stat,7,0)</f>
        <v>80.08</v>
      </c>
      <c r="J1108" s="39">
        <f>VLOOKUP(A1108,stat,8,0)</f>
        <v>88.56</v>
      </c>
      <c r="K1108" s="39">
        <f t="shared" si="126"/>
        <v>166.56639999999999</v>
      </c>
      <c r="L1108" s="39">
        <f t="shared" si="127"/>
        <v>147.51120384000001</v>
      </c>
      <c r="M1108" s="40">
        <f t="shared" si="128"/>
        <v>9.834080256</v>
      </c>
    </row>
    <row r="1109" spans="1:13" s="30" customFormat="1" ht="16.5" customHeight="1" x14ac:dyDescent="0.2">
      <c r="A1109" s="21" t="s">
        <v>295</v>
      </c>
      <c r="B1109" s="21" t="s">
        <v>562</v>
      </c>
      <c r="C1109" s="21" t="s">
        <v>563</v>
      </c>
      <c r="D1109" s="20">
        <v>879</v>
      </c>
      <c r="E1109" s="27">
        <f t="shared" si="122"/>
        <v>47</v>
      </c>
      <c r="F1109" s="27">
        <f t="shared" si="123"/>
        <v>14</v>
      </c>
      <c r="G1109" s="28">
        <f t="shared" si="124"/>
        <v>5.3469852104664393E-2</v>
      </c>
      <c r="H1109" s="29">
        <f t="shared" si="125"/>
        <v>18.702127659574469</v>
      </c>
      <c r="I1109" s="39">
        <f>VLOOKUP(A1109,stat,7,0)</f>
        <v>74.63</v>
      </c>
      <c r="J1109" s="39">
        <f>VLOOKUP(A1109,stat,8,0)</f>
        <v>85.63</v>
      </c>
      <c r="K1109" s="39">
        <f t="shared" si="126"/>
        <v>655.9976999999999</v>
      </c>
      <c r="L1109" s="39">
        <f t="shared" si="127"/>
        <v>561.73083050999992</v>
      </c>
      <c r="M1109" s="40">
        <f t="shared" si="128"/>
        <v>11.951719798085104</v>
      </c>
    </row>
    <row r="1110" spans="1:13" s="30" customFormat="1" ht="16.5" customHeight="1" x14ac:dyDescent="0.2">
      <c r="A1110" s="21" t="s">
        <v>437</v>
      </c>
      <c r="B1110" s="21" t="s">
        <v>562</v>
      </c>
      <c r="C1110" s="21" t="s">
        <v>563</v>
      </c>
      <c r="D1110" s="20">
        <v>171</v>
      </c>
      <c r="E1110" s="27">
        <f t="shared" si="122"/>
        <v>7</v>
      </c>
      <c r="F1110" s="27">
        <f t="shared" si="123"/>
        <v>2</v>
      </c>
      <c r="G1110" s="28">
        <f t="shared" si="124"/>
        <v>4.0935672514619881E-2</v>
      </c>
      <c r="H1110" s="29">
        <f t="shared" si="125"/>
        <v>24.428571428571431</v>
      </c>
      <c r="I1110" s="39">
        <f>VLOOKUP(A1110,stat,7,0)</f>
        <v>74.67</v>
      </c>
      <c r="J1110" s="39">
        <f>VLOOKUP(A1110,stat,8,0)</f>
        <v>90.01</v>
      </c>
      <c r="K1110" s="39">
        <f t="shared" si="126"/>
        <v>127.6857</v>
      </c>
      <c r="L1110" s="39">
        <f t="shared" si="127"/>
        <v>114.92989857000001</v>
      </c>
      <c r="M1110" s="40">
        <f t="shared" si="128"/>
        <v>16.418556938571431</v>
      </c>
    </row>
    <row r="1111" spans="1:13" s="30" customFormat="1" ht="16.5" customHeight="1" x14ac:dyDescent="0.2">
      <c r="A1111" s="21" t="s">
        <v>296</v>
      </c>
      <c r="B1111" s="21" t="s">
        <v>562</v>
      </c>
      <c r="C1111" s="21" t="s">
        <v>563</v>
      </c>
      <c r="D1111" s="20">
        <v>104</v>
      </c>
      <c r="E1111" s="27">
        <f t="shared" si="122"/>
        <v>4</v>
      </c>
      <c r="F1111" s="27">
        <f t="shared" si="123"/>
        <v>1</v>
      </c>
      <c r="G1111" s="28">
        <f t="shared" si="124"/>
        <v>3.8461538461538464E-2</v>
      </c>
      <c r="H1111" s="29">
        <f t="shared" si="125"/>
        <v>26</v>
      </c>
      <c r="I1111" s="39">
        <f>VLOOKUP(A1111,stat,7,0)</f>
        <v>77.260000000000005</v>
      </c>
      <c r="J1111" s="39">
        <f>VLOOKUP(A1111,stat,8,0)</f>
        <v>92.19</v>
      </c>
      <c r="K1111" s="39">
        <f t="shared" si="126"/>
        <v>80.350400000000008</v>
      </c>
      <c r="L1111" s="39">
        <f t="shared" si="127"/>
        <v>74.075033760000011</v>
      </c>
      <c r="M1111" s="40">
        <f t="shared" si="128"/>
        <v>18.518758440000003</v>
      </c>
    </row>
    <row r="1112" spans="1:13" s="30" customFormat="1" ht="16.5" customHeight="1" x14ac:dyDescent="0.2">
      <c r="A1112" s="21" t="s">
        <v>300</v>
      </c>
      <c r="B1112" s="21" t="s">
        <v>562</v>
      </c>
      <c r="C1112" s="21" t="s">
        <v>563</v>
      </c>
      <c r="D1112" s="20">
        <v>107</v>
      </c>
      <c r="E1112" s="27">
        <f t="shared" si="122"/>
        <v>4</v>
      </c>
      <c r="F1112" s="27">
        <f t="shared" si="123"/>
        <v>1</v>
      </c>
      <c r="G1112" s="28">
        <f t="shared" si="124"/>
        <v>3.7383177570093455E-2</v>
      </c>
      <c r="H1112" s="29">
        <f t="shared" si="125"/>
        <v>26.750000000000004</v>
      </c>
      <c r="I1112" s="39">
        <f>VLOOKUP(A1112,stat,7,0)</f>
        <v>75.81</v>
      </c>
      <c r="J1112" s="39">
        <f>VLOOKUP(A1112,stat,8,0)</f>
        <v>88.54</v>
      </c>
      <c r="K1112" s="39">
        <f t="shared" si="126"/>
        <v>81.116699999999994</v>
      </c>
      <c r="L1112" s="39">
        <f t="shared" si="127"/>
        <v>71.820726180000008</v>
      </c>
      <c r="M1112" s="40">
        <f t="shared" si="128"/>
        <v>17.955181545000002</v>
      </c>
    </row>
    <row r="1113" spans="1:13" s="30" customFormat="1" ht="16.5" customHeight="1" x14ac:dyDescent="0.2">
      <c r="A1113" s="21" t="s">
        <v>302</v>
      </c>
      <c r="B1113" s="21" t="s">
        <v>562</v>
      </c>
      <c r="C1113" s="21" t="s">
        <v>563</v>
      </c>
      <c r="D1113" s="20">
        <v>269</v>
      </c>
      <c r="E1113" s="27">
        <f t="shared" si="122"/>
        <v>10</v>
      </c>
      <c r="F1113" s="27">
        <f t="shared" si="123"/>
        <v>3</v>
      </c>
      <c r="G1113" s="28">
        <f t="shared" si="124"/>
        <v>3.717472118959108E-2</v>
      </c>
      <c r="H1113" s="29">
        <f t="shared" si="125"/>
        <v>26.9</v>
      </c>
      <c r="I1113" s="39">
        <f>VLOOKUP(A1113,stat,7,0)</f>
        <v>74.540000000000006</v>
      </c>
      <c r="J1113" s="39">
        <f>VLOOKUP(A1113,stat,8,0)</f>
        <v>90.09</v>
      </c>
      <c r="K1113" s="39">
        <f t="shared" si="126"/>
        <v>200.51260000000002</v>
      </c>
      <c r="L1113" s="39">
        <f t="shared" si="127"/>
        <v>180.64180134000003</v>
      </c>
      <c r="M1113" s="40">
        <f t="shared" si="128"/>
        <v>18.064180134000004</v>
      </c>
    </row>
    <row r="1114" spans="1:13" s="30" customFormat="1" ht="16.5" customHeight="1" x14ac:dyDescent="0.2">
      <c r="A1114" s="21" t="s">
        <v>297</v>
      </c>
      <c r="B1114" s="21" t="s">
        <v>562</v>
      </c>
      <c r="C1114" s="21" t="s">
        <v>563</v>
      </c>
      <c r="D1114" s="20">
        <v>87</v>
      </c>
      <c r="E1114" s="27">
        <f t="shared" si="122"/>
        <v>2</v>
      </c>
      <c r="F1114" s="27">
        <f t="shared" si="123"/>
        <v>0</v>
      </c>
      <c r="G1114" s="28">
        <f t="shared" si="124"/>
        <v>2.2988505747126436E-2</v>
      </c>
      <c r="H1114" s="29">
        <f t="shared" si="125"/>
        <v>43.5</v>
      </c>
      <c r="I1114" s="39">
        <f>VLOOKUP(A1114,stat,7,0)</f>
        <v>76.03</v>
      </c>
      <c r="J1114" s="39">
        <f>VLOOKUP(A1114,stat,8,0)</f>
        <v>85.8</v>
      </c>
      <c r="K1114" s="39">
        <f t="shared" si="126"/>
        <v>66.14609999999999</v>
      </c>
      <c r="L1114" s="39">
        <f t="shared" si="127"/>
        <v>56.753353799999985</v>
      </c>
      <c r="M1114" s="40">
        <f t="shared" si="128"/>
        <v>28.376676899999993</v>
      </c>
    </row>
    <row r="1115" spans="1:13" s="30" customFormat="1" ht="16.5" customHeight="1" x14ac:dyDescent="0.2">
      <c r="A1115" s="21" t="s">
        <v>303</v>
      </c>
      <c r="B1115" s="21" t="s">
        <v>562</v>
      </c>
      <c r="C1115" s="21" t="s">
        <v>563</v>
      </c>
      <c r="D1115" s="20">
        <v>75</v>
      </c>
      <c r="E1115" s="27">
        <f t="shared" si="122"/>
        <v>1</v>
      </c>
      <c r="F1115" s="27">
        <f t="shared" si="123"/>
        <v>0</v>
      </c>
      <c r="G1115" s="28">
        <f t="shared" si="124"/>
        <v>1.3333333333333334E-2</v>
      </c>
      <c r="H1115" s="29">
        <f t="shared" si="125"/>
        <v>75</v>
      </c>
      <c r="I1115" s="39">
        <f>VLOOKUP(A1115,stat,7,0)</f>
        <v>79.540000000000006</v>
      </c>
      <c r="J1115" s="39">
        <f>VLOOKUP(A1115,stat,8,0)</f>
        <v>89</v>
      </c>
      <c r="K1115" s="39">
        <f t="shared" si="126"/>
        <v>59.655000000000008</v>
      </c>
      <c r="L1115" s="39">
        <f t="shared" si="127"/>
        <v>53.092950000000009</v>
      </c>
      <c r="M1115" s="40">
        <f t="shared" si="128"/>
        <v>53.092950000000009</v>
      </c>
    </row>
    <row r="1116" spans="1:13" s="30" customFormat="1" ht="16.5" customHeight="1" x14ac:dyDescent="0.2">
      <c r="A1116" s="21" t="s">
        <v>299</v>
      </c>
      <c r="B1116" s="21" t="s">
        <v>562</v>
      </c>
      <c r="C1116" s="21" t="s">
        <v>563</v>
      </c>
      <c r="D1116" s="20">
        <v>203</v>
      </c>
      <c r="E1116" s="27">
        <f t="shared" si="122"/>
        <v>2</v>
      </c>
      <c r="F1116" s="27">
        <f t="shared" si="123"/>
        <v>0</v>
      </c>
      <c r="G1116" s="28">
        <f t="shared" si="124"/>
        <v>9.852216748768473E-3</v>
      </c>
      <c r="H1116" s="29">
        <f t="shared" si="125"/>
        <v>101.5</v>
      </c>
      <c r="I1116" s="39">
        <f>VLOOKUP(A1116,stat,7,0)</f>
        <v>73.62</v>
      </c>
      <c r="J1116" s="39">
        <f>VLOOKUP(A1116,stat,8,0)</f>
        <v>84.5</v>
      </c>
      <c r="K1116" s="39">
        <f t="shared" si="126"/>
        <v>149.4486</v>
      </c>
      <c r="L1116" s="39">
        <f t="shared" si="127"/>
        <v>126.28406699999999</v>
      </c>
      <c r="M1116" s="40">
        <f t="shared" si="128"/>
        <v>63.142033499999997</v>
      </c>
    </row>
    <row r="1117" spans="1:13" s="30" customFormat="1" ht="16.5" customHeight="1" x14ac:dyDescent="0.2">
      <c r="A1117" s="21" t="s">
        <v>290</v>
      </c>
      <c r="B1117" s="21" t="s">
        <v>562</v>
      </c>
      <c r="C1117" s="21" t="s">
        <v>563</v>
      </c>
      <c r="D1117" s="20">
        <v>126</v>
      </c>
      <c r="E1117" s="27">
        <f t="shared" si="122"/>
        <v>1</v>
      </c>
      <c r="F1117" s="27">
        <f t="shared" si="123"/>
        <v>0</v>
      </c>
      <c r="G1117" s="28">
        <f t="shared" si="124"/>
        <v>7.9365079365079361E-3</v>
      </c>
      <c r="H1117" s="29">
        <f t="shared" si="125"/>
        <v>126</v>
      </c>
      <c r="I1117" s="39">
        <f>VLOOKUP(A1117,stat,7,0)</f>
        <v>70.97</v>
      </c>
      <c r="J1117" s="39">
        <f>VLOOKUP(A1117,stat,8,0)</f>
        <v>80.22</v>
      </c>
      <c r="K1117" s="39">
        <f t="shared" si="126"/>
        <v>89.422199999999989</v>
      </c>
      <c r="L1117" s="39">
        <f t="shared" si="127"/>
        <v>71.734488839999997</v>
      </c>
      <c r="M1117" s="40">
        <f t="shared" si="128"/>
        <v>71.734488839999997</v>
      </c>
    </row>
    <row r="1118" spans="1:13" s="30" customFormat="1" ht="16.5" customHeight="1" x14ac:dyDescent="0.2">
      <c r="A1118" s="21" t="s">
        <v>301</v>
      </c>
      <c r="B1118" s="21" t="s">
        <v>562</v>
      </c>
      <c r="C1118" s="21" t="s">
        <v>563</v>
      </c>
      <c r="D1118" s="20">
        <v>355</v>
      </c>
      <c r="E1118" s="27">
        <f t="shared" si="122"/>
        <v>1</v>
      </c>
      <c r="F1118" s="27">
        <f t="shared" si="123"/>
        <v>0</v>
      </c>
      <c r="G1118" s="28">
        <f t="shared" si="124"/>
        <v>2.8169014084507044E-3</v>
      </c>
      <c r="H1118" s="29">
        <f t="shared" si="125"/>
        <v>355</v>
      </c>
      <c r="I1118" s="39">
        <f>VLOOKUP(A1118,stat,7,0)</f>
        <v>71.510000000000005</v>
      </c>
      <c r="J1118" s="39">
        <f>VLOOKUP(A1118,stat,8,0)</f>
        <v>86.38</v>
      </c>
      <c r="K1118" s="39">
        <f t="shared" si="126"/>
        <v>253.86050000000003</v>
      </c>
      <c r="L1118" s="39">
        <f t="shared" si="127"/>
        <v>219.28469990000002</v>
      </c>
      <c r="M1118" s="40">
        <f t="shared" si="128"/>
        <v>219.28469990000002</v>
      </c>
    </row>
    <row r="1119" spans="1:13" s="30" customFormat="1" ht="16.5" customHeight="1" x14ac:dyDescent="0.2">
      <c r="A1119" s="21" t="s">
        <v>294</v>
      </c>
      <c r="B1119" s="21" t="s">
        <v>538</v>
      </c>
      <c r="C1119" s="21" t="s">
        <v>539</v>
      </c>
      <c r="D1119" s="20">
        <v>77</v>
      </c>
      <c r="E1119" s="27">
        <f t="shared" si="122"/>
        <v>21</v>
      </c>
      <c r="F1119" s="27">
        <f t="shared" si="123"/>
        <v>6</v>
      </c>
      <c r="G1119" s="28">
        <f t="shared" si="124"/>
        <v>0.27272727272727271</v>
      </c>
      <c r="H1119" s="29">
        <f t="shared" si="125"/>
        <v>3.666666666666667</v>
      </c>
      <c r="I1119" s="39">
        <f>VLOOKUP(A1119,stat,7,0)</f>
        <v>79.2</v>
      </c>
      <c r="J1119" s="39">
        <f>VLOOKUP(A1119,stat,8,0)</f>
        <v>90.3</v>
      </c>
      <c r="K1119" s="39">
        <f t="shared" si="126"/>
        <v>60.984000000000009</v>
      </c>
      <c r="L1119" s="39">
        <f t="shared" si="127"/>
        <v>55.068552000000011</v>
      </c>
      <c r="M1119" s="40">
        <f t="shared" si="128"/>
        <v>2.6223120000000004</v>
      </c>
    </row>
    <row r="1120" spans="1:13" s="30" customFormat="1" ht="16.5" customHeight="1" x14ac:dyDescent="0.2">
      <c r="A1120" s="21" t="s">
        <v>438</v>
      </c>
      <c r="B1120" s="21" t="s">
        <v>538</v>
      </c>
      <c r="C1120" s="21" t="s">
        <v>539</v>
      </c>
      <c r="D1120" s="20">
        <v>62</v>
      </c>
      <c r="E1120" s="27">
        <f t="shared" si="122"/>
        <v>16</v>
      </c>
      <c r="F1120" s="27">
        <f t="shared" si="123"/>
        <v>4</v>
      </c>
      <c r="G1120" s="28">
        <f t="shared" si="124"/>
        <v>0.25806451612903225</v>
      </c>
      <c r="H1120" s="29">
        <f t="shared" si="125"/>
        <v>3.875</v>
      </c>
      <c r="I1120" s="39">
        <f>VLOOKUP(A1120,stat,7,0)</f>
        <v>80.31</v>
      </c>
      <c r="J1120" s="39">
        <f>VLOOKUP(A1120,stat,8,0)</f>
        <v>92.25</v>
      </c>
      <c r="K1120" s="39">
        <f t="shared" si="126"/>
        <v>49.792200000000001</v>
      </c>
      <c r="L1120" s="39">
        <f t="shared" si="127"/>
        <v>45.933304500000006</v>
      </c>
      <c r="M1120" s="40">
        <f t="shared" si="128"/>
        <v>2.8708315312500003</v>
      </c>
    </row>
    <row r="1121" spans="1:13" s="30" customFormat="1" ht="16.5" customHeight="1" x14ac:dyDescent="0.2">
      <c r="A1121" s="21" t="s">
        <v>300</v>
      </c>
      <c r="B1121" s="21" t="s">
        <v>538</v>
      </c>
      <c r="C1121" s="21" t="s">
        <v>539</v>
      </c>
      <c r="D1121" s="20">
        <v>134</v>
      </c>
      <c r="E1121" s="27">
        <f t="shared" si="122"/>
        <v>31</v>
      </c>
      <c r="F1121" s="27">
        <f t="shared" si="123"/>
        <v>9</v>
      </c>
      <c r="G1121" s="28">
        <f t="shared" si="124"/>
        <v>0.23134328358208955</v>
      </c>
      <c r="H1121" s="29">
        <f t="shared" si="125"/>
        <v>4.32258064516129</v>
      </c>
      <c r="I1121" s="39">
        <f>VLOOKUP(A1121,stat,7,0)</f>
        <v>75.81</v>
      </c>
      <c r="J1121" s="39">
        <f>VLOOKUP(A1121,stat,8,0)</f>
        <v>88.54</v>
      </c>
      <c r="K1121" s="39">
        <f t="shared" si="126"/>
        <v>101.58540000000001</v>
      </c>
      <c r="L1121" s="39">
        <f t="shared" si="127"/>
        <v>89.943713160000001</v>
      </c>
      <c r="M1121" s="40">
        <f t="shared" si="128"/>
        <v>2.9014101019354839</v>
      </c>
    </row>
    <row r="1122" spans="1:13" s="30" customFormat="1" ht="16.5" customHeight="1" x14ac:dyDescent="0.2">
      <c r="A1122" s="21" t="s">
        <v>304</v>
      </c>
      <c r="B1122" s="21" t="s">
        <v>538</v>
      </c>
      <c r="C1122" s="21" t="s">
        <v>539</v>
      </c>
      <c r="D1122" s="20">
        <v>282</v>
      </c>
      <c r="E1122" s="27">
        <f t="shared" si="122"/>
        <v>31</v>
      </c>
      <c r="F1122" s="27">
        <f t="shared" si="123"/>
        <v>9</v>
      </c>
      <c r="G1122" s="28">
        <f t="shared" si="124"/>
        <v>0.1099290780141844</v>
      </c>
      <c r="H1122" s="29">
        <f t="shared" si="125"/>
        <v>9.0967741935483861</v>
      </c>
      <c r="I1122" s="39">
        <f>VLOOKUP(A1122,stat,7,0)</f>
        <v>74.86</v>
      </c>
      <c r="J1122" s="39">
        <f>VLOOKUP(A1122,stat,8,0)</f>
        <v>87.63</v>
      </c>
      <c r="K1122" s="39">
        <f t="shared" si="126"/>
        <v>211.1052</v>
      </c>
      <c r="L1122" s="39">
        <f t="shared" si="127"/>
        <v>184.99148675999996</v>
      </c>
      <c r="M1122" s="40">
        <f t="shared" si="128"/>
        <v>5.9674673148387081</v>
      </c>
    </row>
    <row r="1123" spans="1:13" s="30" customFormat="1" ht="16.5" customHeight="1" x14ac:dyDescent="0.2">
      <c r="A1123" s="21" t="s">
        <v>295</v>
      </c>
      <c r="B1123" s="21" t="s">
        <v>538</v>
      </c>
      <c r="C1123" s="21" t="s">
        <v>539</v>
      </c>
      <c r="D1123" s="20">
        <v>817</v>
      </c>
      <c r="E1123" s="27">
        <f t="shared" si="122"/>
        <v>84</v>
      </c>
      <c r="F1123" s="27">
        <f t="shared" si="123"/>
        <v>25</v>
      </c>
      <c r="G1123" s="28">
        <f t="shared" si="124"/>
        <v>0.10281517747858017</v>
      </c>
      <c r="H1123" s="29">
        <f t="shared" si="125"/>
        <v>9.7261904761904763</v>
      </c>
      <c r="I1123" s="39">
        <f>VLOOKUP(A1123,stat,7,0)</f>
        <v>74.63</v>
      </c>
      <c r="J1123" s="39">
        <f>VLOOKUP(A1123,stat,8,0)</f>
        <v>85.63</v>
      </c>
      <c r="K1123" s="39">
        <f t="shared" si="126"/>
        <v>609.72709999999995</v>
      </c>
      <c r="L1123" s="39">
        <f t="shared" si="127"/>
        <v>522.10931572999993</v>
      </c>
      <c r="M1123" s="40">
        <f t="shared" si="128"/>
        <v>6.2155870920238083</v>
      </c>
    </row>
    <row r="1124" spans="1:13" s="30" customFormat="1" ht="16.5" customHeight="1" x14ac:dyDescent="0.2">
      <c r="A1124" s="21" t="s">
        <v>302</v>
      </c>
      <c r="B1124" s="21" t="s">
        <v>538</v>
      </c>
      <c r="C1124" s="21" t="s">
        <v>539</v>
      </c>
      <c r="D1124" s="20">
        <v>272</v>
      </c>
      <c r="E1124" s="27">
        <f t="shared" si="122"/>
        <v>22</v>
      </c>
      <c r="F1124" s="27">
        <f t="shared" si="123"/>
        <v>6</v>
      </c>
      <c r="G1124" s="28">
        <f t="shared" si="124"/>
        <v>8.0882352941176475E-2</v>
      </c>
      <c r="H1124" s="29">
        <f t="shared" si="125"/>
        <v>12.363636363636363</v>
      </c>
      <c r="I1124" s="39">
        <f>VLOOKUP(A1124,stat,7,0)</f>
        <v>74.540000000000006</v>
      </c>
      <c r="J1124" s="39">
        <f>VLOOKUP(A1124,stat,8,0)</f>
        <v>90.09</v>
      </c>
      <c r="K1124" s="39">
        <f t="shared" si="126"/>
        <v>202.74880000000002</v>
      </c>
      <c r="L1124" s="39">
        <f t="shared" si="127"/>
        <v>182.65639392</v>
      </c>
      <c r="M1124" s="40">
        <f t="shared" si="128"/>
        <v>8.3025633600000006</v>
      </c>
    </row>
    <row r="1125" spans="1:13" s="30" customFormat="1" ht="16.5" customHeight="1" x14ac:dyDescent="0.2">
      <c r="A1125" s="21" t="s">
        <v>437</v>
      </c>
      <c r="B1125" s="21" t="s">
        <v>538</v>
      </c>
      <c r="C1125" s="21" t="s">
        <v>539</v>
      </c>
      <c r="D1125" s="20">
        <v>271</v>
      </c>
      <c r="E1125" s="27">
        <f t="shared" si="122"/>
        <v>21</v>
      </c>
      <c r="F1125" s="27">
        <f t="shared" si="123"/>
        <v>6</v>
      </c>
      <c r="G1125" s="28">
        <f t="shared" si="124"/>
        <v>7.7490774907749083E-2</v>
      </c>
      <c r="H1125" s="29">
        <f t="shared" si="125"/>
        <v>12.904761904761903</v>
      </c>
      <c r="I1125" s="39">
        <f>VLOOKUP(A1125,stat,7,0)</f>
        <v>74.67</v>
      </c>
      <c r="J1125" s="39">
        <f>VLOOKUP(A1125,stat,8,0)</f>
        <v>90.01</v>
      </c>
      <c r="K1125" s="39">
        <f t="shared" si="126"/>
        <v>202.35569999999998</v>
      </c>
      <c r="L1125" s="39">
        <f t="shared" si="127"/>
        <v>182.14036557</v>
      </c>
      <c r="M1125" s="40">
        <f t="shared" si="128"/>
        <v>8.6733507414285711</v>
      </c>
    </row>
    <row r="1126" spans="1:13" s="30" customFormat="1" ht="16.5" customHeight="1" x14ac:dyDescent="0.2">
      <c r="A1126" s="21" t="s">
        <v>298</v>
      </c>
      <c r="B1126" s="21" t="s">
        <v>538</v>
      </c>
      <c r="C1126" s="21" t="s">
        <v>539</v>
      </c>
      <c r="D1126" s="20">
        <v>224</v>
      </c>
      <c r="E1126" s="27">
        <f t="shared" si="122"/>
        <v>15</v>
      </c>
      <c r="F1126" s="27">
        <f t="shared" si="123"/>
        <v>4</v>
      </c>
      <c r="G1126" s="28">
        <f t="shared" si="124"/>
        <v>6.6964285714285712E-2</v>
      </c>
      <c r="H1126" s="29">
        <f t="shared" si="125"/>
        <v>14.933333333333334</v>
      </c>
      <c r="I1126" s="39">
        <f>VLOOKUP(A1126,stat,7,0)</f>
        <v>80.08</v>
      </c>
      <c r="J1126" s="39">
        <f>VLOOKUP(A1126,stat,8,0)</f>
        <v>88.56</v>
      </c>
      <c r="K1126" s="39">
        <f t="shared" si="126"/>
        <v>179.37919999999997</v>
      </c>
      <c r="L1126" s="39">
        <f t="shared" si="127"/>
        <v>158.85821951999998</v>
      </c>
      <c r="M1126" s="40">
        <f t="shared" si="128"/>
        <v>10.590547967999999</v>
      </c>
    </row>
    <row r="1127" spans="1:13" s="30" customFormat="1" ht="16.5" customHeight="1" x14ac:dyDescent="0.2">
      <c r="A1127" s="21" t="s">
        <v>303</v>
      </c>
      <c r="B1127" s="21" t="s">
        <v>538</v>
      </c>
      <c r="C1127" s="21" t="s">
        <v>539</v>
      </c>
      <c r="D1127" s="20">
        <v>84</v>
      </c>
      <c r="E1127" s="27">
        <f t="shared" si="122"/>
        <v>5</v>
      </c>
      <c r="F1127" s="27">
        <f t="shared" si="123"/>
        <v>1</v>
      </c>
      <c r="G1127" s="28">
        <f t="shared" si="124"/>
        <v>5.9523809523809521E-2</v>
      </c>
      <c r="H1127" s="29">
        <f t="shared" si="125"/>
        <v>16.8</v>
      </c>
      <c r="I1127" s="39">
        <f>VLOOKUP(A1127,stat,7,0)</f>
        <v>79.540000000000006</v>
      </c>
      <c r="J1127" s="39">
        <f>VLOOKUP(A1127,stat,8,0)</f>
        <v>89</v>
      </c>
      <c r="K1127" s="39">
        <f t="shared" si="126"/>
        <v>66.813600000000008</v>
      </c>
      <c r="L1127" s="39">
        <f t="shared" si="127"/>
        <v>59.464104000000006</v>
      </c>
      <c r="M1127" s="40">
        <f t="shared" si="128"/>
        <v>11.892820800000001</v>
      </c>
    </row>
    <row r="1128" spans="1:13" s="30" customFormat="1" ht="16.5" customHeight="1" x14ac:dyDescent="0.2">
      <c r="A1128" s="21" t="s">
        <v>296</v>
      </c>
      <c r="B1128" s="21" t="s">
        <v>538</v>
      </c>
      <c r="C1128" s="21" t="s">
        <v>539</v>
      </c>
      <c r="D1128" s="20">
        <v>112</v>
      </c>
      <c r="E1128" s="27">
        <f t="shared" si="122"/>
        <v>5</v>
      </c>
      <c r="F1128" s="27">
        <f t="shared" si="123"/>
        <v>1</v>
      </c>
      <c r="G1128" s="28">
        <f t="shared" si="124"/>
        <v>4.4642857142857144E-2</v>
      </c>
      <c r="H1128" s="29">
        <f t="shared" si="125"/>
        <v>22.4</v>
      </c>
      <c r="I1128" s="39">
        <f>VLOOKUP(A1128,stat,7,0)</f>
        <v>77.260000000000005</v>
      </c>
      <c r="J1128" s="39">
        <f>VLOOKUP(A1128,stat,8,0)</f>
        <v>92.19</v>
      </c>
      <c r="K1128" s="39">
        <f t="shared" si="126"/>
        <v>86.531200000000013</v>
      </c>
      <c r="L1128" s="39">
        <f t="shared" si="127"/>
        <v>79.773113280000004</v>
      </c>
      <c r="M1128" s="40">
        <f t="shared" si="128"/>
        <v>15.954622656000002</v>
      </c>
    </row>
    <row r="1129" spans="1:13" s="30" customFormat="1" ht="16.5" customHeight="1" x14ac:dyDescent="0.2">
      <c r="A1129" s="21" t="s">
        <v>289</v>
      </c>
      <c r="B1129" s="21" t="s">
        <v>538</v>
      </c>
      <c r="C1129" s="21" t="s">
        <v>539</v>
      </c>
      <c r="D1129" s="20">
        <v>130</v>
      </c>
      <c r="E1129" s="27">
        <f t="shared" si="122"/>
        <v>5</v>
      </c>
      <c r="F1129" s="27">
        <f t="shared" si="123"/>
        <v>1</v>
      </c>
      <c r="G1129" s="28">
        <f t="shared" si="124"/>
        <v>3.8461538461538464E-2</v>
      </c>
      <c r="H1129" s="29">
        <f t="shared" si="125"/>
        <v>26</v>
      </c>
      <c r="I1129" s="39">
        <f>VLOOKUP(A1129,stat,7,0)</f>
        <v>77.510000000000005</v>
      </c>
      <c r="J1129" s="39">
        <f>VLOOKUP(A1129,stat,8,0)</f>
        <v>90.73</v>
      </c>
      <c r="K1129" s="39">
        <f t="shared" si="126"/>
        <v>100.76300000000001</v>
      </c>
      <c r="L1129" s="39">
        <f t="shared" si="127"/>
        <v>91.422269900000003</v>
      </c>
      <c r="M1129" s="40">
        <f t="shared" si="128"/>
        <v>18.284453980000002</v>
      </c>
    </row>
    <row r="1130" spans="1:13" s="30" customFormat="1" ht="16.5" customHeight="1" x14ac:dyDescent="0.2">
      <c r="A1130" s="21" t="s">
        <v>293</v>
      </c>
      <c r="B1130" s="21" t="s">
        <v>538</v>
      </c>
      <c r="C1130" s="21" t="s">
        <v>539</v>
      </c>
      <c r="D1130" s="20">
        <v>752</v>
      </c>
      <c r="E1130" s="27">
        <f t="shared" si="122"/>
        <v>26</v>
      </c>
      <c r="F1130" s="27">
        <f t="shared" si="123"/>
        <v>7</v>
      </c>
      <c r="G1130" s="28">
        <f t="shared" si="124"/>
        <v>3.4574468085106384E-2</v>
      </c>
      <c r="H1130" s="29">
        <f t="shared" si="125"/>
        <v>28.923076923076923</v>
      </c>
      <c r="I1130" s="39">
        <f>VLOOKUP(A1130,stat,7,0)</f>
        <v>76.239999999999995</v>
      </c>
      <c r="J1130" s="39">
        <f>VLOOKUP(A1130,stat,8,0)</f>
        <v>87.31</v>
      </c>
      <c r="K1130" s="39">
        <f t="shared" si="126"/>
        <v>573.32479999999998</v>
      </c>
      <c r="L1130" s="39">
        <f t="shared" si="127"/>
        <v>500.56988288000002</v>
      </c>
      <c r="M1130" s="40">
        <f t="shared" si="128"/>
        <v>19.252687803076924</v>
      </c>
    </row>
    <row r="1131" spans="1:13" s="30" customFormat="1" ht="16.5" customHeight="1" x14ac:dyDescent="0.2">
      <c r="A1131" s="21" t="s">
        <v>290</v>
      </c>
      <c r="B1131" s="21" t="s">
        <v>538</v>
      </c>
      <c r="C1131" s="21" t="s">
        <v>539</v>
      </c>
      <c r="D1131" s="20">
        <v>118</v>
      </c>
      <c r="E1131" s="27">
        <f t="shared" si="122"/>
        <v>4</v>
      </c>
      <c r="F1131" s="27">
        <f t="shared" si="123"/>
        <v>1</v>
      </c>
      <c r="G1131" s="28">
        <f t="shared" si="124"/>
        <v>3.3898305084745763E-2</v>
      </c>
      <c r="H1131" s="29">
        <f t="shared" si="125"/>
        <v>29.5</v>
      </c>
      <c r="I1131" s="39">
        <f>VLOOKUP(A1131,stat,7,0)</f>
        <v>70.97</v>
      </c>
      <c r="J1131" s="39">
        <f>VLOOKUP(A1131,stat,8,0)</f>
        <v>80.22</v>
      </c>
      <c r="K1131" s="39">
        <f t="shared" si="126"/>
        <v>83.744599999999991</v>
      </c>
      <c r="L1131" s="39">
        <f t="shared" si="127"/>
        <v>67.179918119999996</v>
      </c>
      <c r="M1131" s="40">
        <f t="shared" si="128"/>
        <v>16.794979529999999</v>
      </c>
    </row>
    <row r="1132" spans="1:13" s="30" customFormat="1" ht="16.5" customHeight="1" x14ac:dyDescent="0.2">
      <c r="A1132" s="21" t="s">
        <v>291</v>
      </c>
      <c r="B1132" s="21" t="s">
        <v>538</v>
      </c>
      <c r="C1132" s="21" t="s">
        <v>539</v>
      </c>
      <c r="D1132" s="20">
        <v>407</v>
      </c>
      <c r="E1132" s="27">
        <f t="shared" si="122"/>
        <v>10</v>
      </c>
      <c r="F1132" s="27">
        <f t="shared" si="123"/>
        <v>3</v>
      </c>
      <c r="G1132" s="28">
        <f t="shared" si="124"/>
        <v>2.4570024570024569E-2</v>
      </c>
      <c r="H1132" s="29">
        <f t="shared" si="125"/>
        <v>40.700000000000003</v>
      </c>
      <c r="I1132" s="39">
        <f>VLOOKUP(A1132,stat,7,0)</f>
        <v>72.900000000000006</v>
      </c>
      <c r="J1132" s="39">
        <f>VLOOKUP(A1132,stat,8,0)</f>
        <v>84.28</v>
      </c>
      <c r="K1132" s="39">
        <f t="shared" si="126"/>
        <v>296.70300000000003</v>
      </c>
      <c r="L1132" s="39">
        <f t="shared" si="127"/>
        <v>250.06128840000002</v>
      </c>
      <c r="M1132" s="40">
        <f t="shared" si="128"/>
        <v>25.006128840000002</v>
      </c>
    </row>
    <row r="1133" spans="1:13" s="30" customFormat="1" ht="16.5" customHeight="1" x14ac:dyDescent="0.2">
      <c r="A1133" s="21" t="s">
        <v>301</v>
      </c>
      <c r="B1133" s="21" t="s">
        <v>538</v>
      </c>
      <c r="C1133" s="21" t="s">
        <v>539</v>
      </c>
      <c r="D1133" s="20">
        <v>524</v>
      </c>
      <c r="E1133" s="27">
        <f t="shared" si="122"/>
        <v>6</v>
      </c>
      <c r="F1133" s="27">
        <f t="shared" si="123"/>
        <v>1</v>
      </c>
      <c r="G1133" s="28">
        <f t="shared" si="124"/>
        <v>1.1450381679389313E-2</v>
      </c>
      <c r="H1133" s="29">
        <f t="shared" si="125"/>
        <v>87.333333333333329</v>
      </c>
      <c r="I1133" s="39">
        <f>VLOOKUP(A1133,stat,7,0)</f>
        <v>71.510000000000005</v>
      </c>
      <c r="J1133" s="39">
        <f>VLOOKUP(A1133,stat,8,0)</f>
        <v>86.38</v>
      </c>
      <c r="K1133" s="39">
        <f t="shared" si="126"/>
        <v>374.71240000000006</v>
      </c>
      <c r="L1133" s="39">
        <f t="shared" si="127"/>
        <v>323.67657112000006</v>
      </c>
      <c r="M1133" s="40">
        <f t="shared" si="128"/>
        <v>53.946095186666675</v>
      </c>
    </row>
    <row r="1134" spans="1:13" s="30" customFormat="1" ht="16.5" customHeight="1" x14ac:dyDescent="0.2">
      <c r="A1134" s="21" t="s">
        <v>299</v>
      </c>
      <c r="B1134" s="21" t="s">
        <v>538</v>
      </c>
      <c r="C1134" s="21" t="s">
        <v>539</v>
      </c>
      <c r="D1134" s="20">
        <v>270</v>
      </c>
      <c r="E1134" s="27">
        <f t="shared" si="122"/>
        <v>2</v>
      </c>
      <c r="F1134" s="27">
        <f t="shared" si="123"/>
        <v>0</v>
      </c>
      <c r="G1134" s="28">
        <f t="shared" si="124"/>
        <v>7.4074074074074077E-3</v>
      </c>
      <c r="H1134" s="29">
        <f t="shared" si="125"/>
        <v>135</v>
      </c>
      <c r="I1134" s="39">
        <f>VLOOKUP(A1134,stat,7,0)</f>
        <v>73.62</v>
      </c>
      <c r="J1134" s="39">
        <f>VLOOKUP(A1134,stat,8,0)</f>
        <v>84.5</v>
      </c>
      <c r="K1134" s="39">
        <f t="shared" si="126"/>
        <v>198.774</v>
      </c>
      <c r="L1134" s="39">
        <f t="shared" si="127"/>
        <v>167.96402999999998</v>
      </c>
      <c r="M1134" s="40">
        <f t="shared" si="128"/>
        <v>83.98201499999999</v>
      </c>
    </row>
    <row r="1135" spans="1:13" s="30" customFormat="1" ht="16.5" customHeight="1" x14ac:dyDescent="0.2">
      <c r="A1135" s="21" t="s">
        <v>292</v>
      </c>
      <c r="B1135" s="21" t="s">
        <v>538</v>
      </c>
      <c r="C1135" s="21" t="s">
        <v>539</v>
      </c>
      <c r="D1135" s="20">
        <v>592</v>
      </c>
      <c r="E1135" s="27">
        <f t="shared" si="122"/>
        <v>2</v>
      </c>
      <c r="F1135" s="27">
        <f t="shared" si="123"/>
        <v>0</v>
      </c>
      <c r="G1135" s="28">
        <f t="shared" si="124"/>
        <v>3.3783783783783786E-3</v>
      </c>
      <c r="H1135" s="29">
        <f t="shared" si="125"/>
        <v>296</v>
      </c>
      <c r="I1135" s="39">
        <f>VLOOKUP(A1135,stat,7,0)</f>
        <v>75.459999999999994</v>
      </c>
      <c r="J1135" s="39">
        <f>VLOOKUP(A1135,stat,8,0)</f>
        <v>84.32</v>
      </c>
      <c r="K1135" s="39">
        <f t="shared" si="126"/>
        <v>446.72320000000002</v>
      </c>
      <c r="L1135" s="39">
        <f t="shared" si="127"/>
        <v>376.67700223999998</v>
      </c>
      <c r="M1135" s="40">
        <f t="shared" si="128"/>
        <v>188.33850111999999</v>
      </c>
    </row>
    <row r="1136" spans="1:13" ht="16.5" customHeight="1" x14ac:dyDescent="0.2">
      <c r="A1136" s="21" t="s">
        <v>438</v>
      </c>
      <c r="B1136" s="21" t="s">
        <v>306</v>
      </c>
      <c r="C1136" s="21" t="s">
        <v>540</v>
      </c>
      <c r="D1136" s="20">
        <v>52</v>
      </c>
      <c r="E1136" s="27">
        <f t="shared" si="122"/>
        <v>11</v>
      </c>
      <c r="F1136" s="27">
        <f t="shared" si="123"/>
        <v>3</v>
      </c>
      <c r="G1136" s="28">
        <f t="shared" si="124"/>
        <v>0.21153846153846154</v>
      </c>
      <c r="H1136" s="29">
        <f t="shared" si="125"/>
        <v>4.7272727272727275</v>
      </c>
      <c r="I1136" s="39">
        <f>VLOOKUP(A1136,stat,7,0)</f>
        <v>80.31</v>
      </c>
      <c r="J1136" s="39">
        <f>VLOOKUP(A1136,stat,8,0)</f>
        <v>92.25</v>
      </c>
      <c r="K1136" s="39">
        <f t="shared" si="126"/>
        <v>41.761200000000002</v>
      </c>
      <c r="L1136" s="39">
        <f t="shared" si="127"/>
        <v>38.524707000000006</v>
      </c>
      <c r="M1136" s="40">
        <f t="shared" si="128"/>
        <v>3.5022460909090913</v>
      </c>
    </row>
    <row r="1137" spans="1:13" s="30" customFormat="1" ht="16.5" customHeight="1" x14ac:dyDescent="0.2">
      <c r="A1137" s="21" t="s">
        <v>294</v>
      </c>
      <c r="B1137" s="21" t="s">
        <v>306</v>
      </c>
      <c r="C1137" s="21" t="s">
        <v>540</v>
      </c>
      <c r="D1137" s="20">
        <v>96</v>
      </c>
      <c r="E1137" s="27">
        <f t="shared" si="122"/>
        <v>18</v>
      </c>
      <c r="F1137" s="27">
        <f t="shared" si="123"/>
        <v>5</v>
      </c>
      <c r="G1137" s="28">
        <f t="shared" si="124"/>
        <v>0.1875</v>
      </c>
      <c r="H1137" s="29">
        <f t="shared" si="125"/>
        <v>5.333333333333333</v>
      </c>
      <c r="I1137" s="39">
        <f>VLOOKUP(A1137,stat,7,0)</f>
        <v>79.2</v>
      </c>
      <c r="J1137" s="39">
        <f>VLOOKUP(A1137,stat,8,0)</f>
        <v>90.3</v>
      </c>
      <c r="K1137" s="39">
        <f t="shared" si="126"/>
        <v>76.032000000000011</v>
      </c>
      <c r="L1137" s="39">
        <f t="shared" si="127"/>
        <v>68.656896000000003</v>
      </c>
      <c r="M1137" s="40">
        <f t="shared" si="128"/>
        <v>3.8142720000000003</v>
      </c>
    </row>
    <row r="1138" spans="1:13" s="30" customFormat="1" ht="16.5" customHeight="1" x14ac:dyDescent="0.2">
      <c r="A1138" s="21" t="s">
        <v>300</v>
      </c>
      <c r="B1138" s="21" t="s">
        <v>306</v>
      </c>
      <c r="C1138" s="21" t="s">
        <v>540</v>
      </c>
      <c r="D1138" s="20">
        <v>164</v>
      </c>
      <c r="E1138" s="27">
        <f t="shared" si="122"/>
        <v>16</v>
      </c>
      <c r="F1138" s="27">
        <f t="shared" si="123"/>
        <v>4</v>
      </c>
      <c r="G1138" s="28">
        <f t="shared" si="124"/>
        <v>9.7560975609756101E-2</v>
      </c>
      <c r="H1138" s="29">
        <f t="shared" si="125"/>
        <v>10.25</v>
      </c>
      <c r="I1138" s="39">
        <f>VLOOKUP(A1138,stat,7,0)</f>
        <v>75.81</v>
      </c>
      <c r="J1138" s="39">
        <f>VLOOKUP(A1138,stat,8,0)</f>
        <v>88.54</v>
      </c>
      <c r="K1138" s="39">
        <f t="shared" si="126"/>
        <v>124.3284</v>
      </c>
      <c r="L1138" s="39">
        <f t="shared" si="127"/>
        <v>110.08036536000002</v>
      </c>
      <c r="M1138" s="40">
        <f t="shared" si="128"/>
        <v>6.880022835000001</v>
      </c>
    </row>
    <row r="1139" spans="1:13" s="30" customFormat="1" ht="16.5" customHeight="1" x14ac:dyDescent="0.2">
      <c r="A1139" s="21" t="s">
        <v>304</v>
      </c>
      <c r="B1139" s="21" t="s">
        <v>306</v>
      </c>
      <c r="C1139" s="21" t="s">
        <v>540</v>
      </c>
      <c r="D1139" s="20">
        <v>648</v>
      </c>
      <c r="E1139" s="27">
        <f t="shared" si="122"/>
        <v>59</v>
      </c>
      <c r="F1139" s="27">
        <f t="shared" si="123"/>
        <v>17</v>
      </c>
      <c r="G1139" s="28">
        <f t="shared" si="124"/>
        <v>9.1049382716049385E-2</v>
      </c>
      <c r="H1139" s="29">
        <f t="shared" si="125"/>
        <v>10.983050847457626</v>
      </c>
      <c r="I1139" s="39">
        <f>VLOOKUP(A1139,stat,7,0)</f>
        <v>74.86</v>
      </c>
      <c r="J1139" s="39">
        <f>VLOOKUP(A1139,stat,8,0)</f>
        <v>87.63</v>
      </c>
      <c r="K1139" s="39">
        <f t="shared" si="126"/>
        <v>485.09280000000001</v>
      </c>
      <c r="L1139" s="39">
        <f t="shared" si="127"/>
        <v>425.08682063999998</v>
      </c>
      <c r="M1139" s="40">
        <f t="shared" si="128"/>
        <v>7.204861366779661</v>
      </c>
    </row>
    <row r="1140" spans="1:13" s="30" customFormat="1" ht="16.5" customHeight="1" x14ac:dyDescent="0.2">
      <c r="A1140" s="21" t="s">
        <v>298</v>
      </c>
      <c r="B1140" s="21" t="s">
        <v>306</v>
      </c>
      <c r="C1140" s="21" t="s">
        <v>540</v>
      </c>
      <c r="D1140" s="20">
        <v>410</v>
      </c>
      <c r="E1140" s="27">
        <f t="shared" si="122"/>
        <v>33</v>
      </c>
      <c r="F1140" s="27">
        <f t="shared" si="123"/>
        <v>9</v>
      </c>
      <c r="G1140" s="28">
        <f t="shared" si="124"/>
        <v>8.0487804878048783E-2</v>
      </c>
      <c r="H1140" s="29">
        <f t="shared" si="125"/>
        <v>12.424242424242424</v>
      </c>
      <c r="I1140" s="39">
        <f>VLOOKUP(A1140,stat,7,0)</f>
        <v>80.08</v>
      </c>
      <c r="J1140" s="39">
        <f>VLOOKUP(A1140,stat,8,0)</f>
        <v>88.56</v>
      </c>
      <c r="K1140" s="39">
        <f t="shared" si="126"/>
        <v>328.32800000000003</v>
      </c>
      <c r="L1140" s="39">
        <f t="shared" si="127"/>
        <v>290.76727680000005</v>
      </c>
      <c r="M1140" s="40">
        <f t="shared" si="128"/>
        <v>8.811129600000001</v>
      </c>
    </row>
    <row r="1141" spans="1:13" s="30" customFormat="1" ht="16.5" customHeight="1" x14ac:dyDescent="0.2">
      <c r="A1141" s="21" t="s">
        <v>437</v>
      </c>
      <c r="B1141" s="21" t="s">
        <v>306</v>
      </c>
      <c r="C1141" s="21" t="s">
        <v>540</v>
      </c>
      <c r="D1141" s="20">
        <v>491</v>
      </c>
      <c r="E1141" s="27">
        <f t="shared" si="122"/>
        <v>39</v>
      </c>
      <c r="F1141" s="27">
        <f t="shared" si="123"/>
        <v>11</v>
      </c>
      <c r="G1141" s="28">
        <f t="shared" si="124"/>
        <v>7.9429735234215884E-2</v>
      </c>
      <c r="H1141" s="29">
        <f t="shared" si="125"/>
        <v>12.589743589743589</v>
      </c>
      <c r="I1141" s="39">
        <f>VLOOKUP(A1141,stat,7,0)</f>
        <v>74.67</v>
      </c>
      <c r="J1141" s="39">
        <f>VLOOKUP(A1141,stat,8,0)</f>
        <v>90.01</v>
      </c>
      <c r="K1141" s="39">
        <f t="shared" si="126"/>
        <v>366.62970000000001</v>
      </c>
      <c r="L1141" s="39">
        <f t="shared" si="127"/>
        <v>330.00339297000005</v>
      </c>
      <c r="M1141" s="40">
        <f t="shared" si="128"/>
        <v>8.4616254607692323</v>
      </c>
    </row>
    <row r="1142" spans="1:13" s="30" customFormat="1" ht="16.5" customHeight="1" x14ac:dyDescent="0.2">
      <c r="A1142" s="21" t="s">
        <v>295</v>
      </c>
      <c r="B1142" s="21" t="s">
        <v>306</v>
      </c>
      <c r="C1142" s="21" t="s">
        <v>540</v>
      </c>
      <c r="D1142" s="20">
        <v>1387</v>
      </c>
      <c r="E1142" s="27">
        <f t="shared" si="122"/>
        <v>101</v>
      </c>
      <c r="F1142" s="27">
        <f t="shared" si="123"/>
        <v>30</v>
      </c>
      <c r="G1142" s="28">
        <f t="shared" si="124"/>
        <v>7.2819033886085072E-2</v>
      </c>
      <c r="H1142" s="29">
        <f t="shared" si="125"/>
        <v>13.732673267326733</v>
      </c>
      <c r="I1142" s="39">
        <f>VLOOKUP(A1142,stat,7,0)</f>
        <v>74.63</v>
      </c>
      <c r="J1142" s="39">
        <f>VLOOKUP(A1142,stat,8,0)</f>
        <v>85.63</v>
      </c>
      <c r="K1142" s="39">
        <f t="shared" si="126"/>
        <v>1035.1180999999999</v>
      </c>
      <c r="L1142" s="39">
        <f t="shared" si="127"/>
        <v>886.37162902999989</v>
      </c>
      <c r="M1142" s="40">
        <f t="shared" si="128"/>
        <v>8.7759567230693065</v>
      </c>
    </row>
    <row r="1143" spans="1:13" s="30" customFormat="1" ht="16.5" customHeight="1" x14ac:dyDescent="0.2">
      <c r="A1143" s="21" t="s">
        <v>302</v>
      </c>
      <c r="B1143" s="21" t="s">
        <v>306</v>
      </c>
      <c r="C1143" s="21" t="s">
        <v>540</v>
      </c>
      <c r="D1143" s="20">
        <v>323</v>
      </c>
      <c r="E1143" s="27">
        <f t="shared" si="122"/>
        <v>21</v>
      </c>
      <c r="F1143" s="27">
        <f t="shared" si="123"/>
        <v>6</v>
      </c>
      <c r="G1143" s="28">
        <f t="shared" si="124"/>
        <v>6.5015479876160992E-2</v>
      </c>
      <c r="H1143" s="29">
        <f t="shared" si="125"/>
        <v>15.380952380952381</v>
      </c>
      <c r="I1143" s="39">
        <f>VLOOKUP(A1143,stat,7,0)</f>
        <v>74.540000000000006</v>
      </c>
      <c r="J1143" s="39">
        <f>VLOOKUP(A1143,stat,8,0)</f>
        <v>90.09</v>
      </c>
      <c r="K1143" s="39">
        <f t="shared" si="126"/>
        <v>240.76420000000002</v>
      </c>
      <c r="L1143" s="39">
        <f t="shared" si="127"/>
        <v>216.90446778</v>
      </c>
      <c r="M1143" s="40">
        <f t="shared" si="128"/>
        <v>10.32878418</v>
      </c>
    </row>
    <row r="1144" spans="1:13" s="30" customFormat="1" ht="16.5" customHeight="1" x14ac:dyDescent="0.2">
      <c r="A1144" s="21" t="s">
        <v>296</v>
      </c>
      <c r="B1144" s="21" t="s">
        <v>306</v>
      </c>
      <c r="C1144" s="21" t="s">
        <v>540</v>
      </c>
      <c r="D1144" s="20">
        <v>206</v>
      </c>
      <c r="E1144" s="27">
        <f t="shared" si="122"/>
        <v>13</v>
      </c>
      <c r="F1144" s="27">
        <f t="shared" si="123"/>
        <v>3</v>
      </c>
      <c r="G1144" s="28">
        <f t="shared" si="124"/>
        <v>6.3106796116504854E-2</v>
      </c>
      <c r="H1144" s="29">
        <f t="shared" si="125"/>
        <v>15.846153846153847</v>
      </c>
      <c r="I1144" s="39">
        <f>VLOOKUP(A1144,stat,7,0)</f>
        <v>77.260000000000005</v>
      </c>
      <c r="J1144" s="39">
        <f>VLOOKUP(A1144,stat,8,0)</f>
        <v>92.19</v>
      </c>
      <c r="K1144" s="39">
        <f t="shared" si="126"/>
        <v>159.15560000000002</v>
      </c>
      <c r="L1144" s="39">
        <f t="shared" si="127"/>
        <v>146.72554764000003</v>
      </c>
      <c r="M1144" s="40">
        <f t="shared" si="128"/>
        <v>11.28658058769231</v>
      </c>
    </row>
    <row r="1145" spans="1:13" s="30" customFormat="1" ht="16.5" customHeight="1" x14ac:dyDescent="0.2">
      <c r="A1145" s="21" t="s">
        <v>303</v>
      </c>
      <c r="B1145" s="21" t="s">
        <v>306</v>
      </c>
      <c r="C1145" s="21" t="s">
        <v>540</v>
      </c>
      <c r="D1145" s="20">
        <v>136</v>
      </c>
      <c r="E1145" s="27">
        <f t="shared" si="122"/>
        <v>8</v>
      </c>
      <c r="F1145" s="27">
        <f t="shared" si="123"/>
        <v>2</v>
      </c>
      <c r="G1145" s="28">
        <f t="shared" si="124"/>
        <v>5.8823529411764705E-2</v>
      </c>
      <c r="H1145" s="29">
        <f t="shared" si="125"/>
        <v>17</v>
      </c>
      <c r="I1145" s="39">
        <f>VLOOKUP(A1145,stat,7,0)</f>
        <v>79.540000000000006</v>
      </c>
      <c r="J1145" s="39">
        <f>VLOOKUP(A1145,stat,8,0)</f>
        <v>89</v>
      </c>
      <c r="K1145" s="39">
        <f t="shared" si="126"/>
        <v>108.17440000000001</v>
      </c>
      <c r="L1145" s="39">
        <f t="shared" si="127"/>
        <v>96.275216</v>
      </c>
      <c r="M1145" s="40">
        <f t="shared" si="128"/>
        <v>12.034402</v>
      </c>
    </row>
    <row r="1146" spans="1:13" s="30" customFormat="1" ht="16.5" customHeight="1" x14ac:dyDescent="0.2">
      <c r="A1146" s="21" t="s">
        <v>293</v>
      </c>
      <c r="B1146" s="21" t="s">
        <v>306</v>
      </c>
      <c r="C1146" s="21" t="s">
        <v>540</v>
      </c>
      <c r="D1146" s="20">
        <v>1333</v>
      </c>
      <c r="E1146" s="27">
        <f t="shared" si="122"/>
        <v>57</v>
      </c>
      <c r="F1146" s="27">
        <f t="shared" si="123"/>
        <v>17</v>
      </c>
      <c r="G1146" s="28">
        <f t="shared" si="124"/>
        <v>4.2760690172543137E-2</v>
      </c>
      <c r="H1146" s="29">
        <f t="shared" si="125"/>
        <v>23.385964912280702</v>
      </c>
      <c r="I1146" s="39">
        <f>VLOOKUP(A1146,stat,7,0)</f>
        <v>76.239999999999995</v>
      </c>
      <c r="J1146" s="39">
        <f>VLOOKUP(A1146,stat,8,0)</f>
        <v>87.31</v>
      </c>
      <c r="K1146" s="39">
        <f t="shared" si="126"/>
        <v>1016.2791999999999</v>
      </c>
      <c r="L1146" s="39">
        <f t="shared" si="127"/>
        <v>887.31336951999992</v>
      </c>
      <c r="M1146" s="40">
        <f t="shared" si="128"/>
        <v>15.566901219649122</v>
      </c>
    </row>
    <row r="1147" spans="1:13" s="30" customFormat="1" ht="16.5" customHeight="1" x14ac:dyDescent="0.2">
      <c r="A1147" s="21" t="s">
        <v>297</v>
      </c>
      <c r="B1147" s="21" t="s">
        <v>306</v>
      </c>
      <c r="C1147" s="21" t="s">
        <v>540</v>
      </c>
      <c r="D1147" s="20">
        <v>73</v>
      </c>
      <c r="E1147" s="27">
        <f t="shared" si="122"/>
        <v>3</v>
      </c>
      <c r="F1147" s="27">
        <f t="shared" si="123"/>
        <v>0</v>
      </c>
      <c r="G1147" s="28">
        <f t="shared" si="124"/>
        <v>4.1095890410958902E-2</v>
      </c>
      <c r="H1147" s="29">
        <f t="shared" si="125"/>
        <v>24.333333333333336</v>
      </c>
      <c r="I1147" s="39">
        <f>VLOOKUP(A1147,stat,7,0)</f>
        <v>76.03</v>
      </c>
      <c r="J1147" s="39">
        <f>VLOOKUP(A1147,stat,8,0)</f>
        <v>85.8</v>
      </c>
      <c r="K1147" s="39">
        <f t="shared" si="126"/>
        <v>55.501900000000006</v>
      </c>
      <c r="L1147" s="39">
        <f t="shared" si="127"/>
        <v>47.620630200000008</v>
      </c>
      <c r="M1147" s="40">
        <f t="shared" si="128"/>
        <v>15.873543400000003</v>
      </c>
    </row>
    <row r="1148" spans="1:13" s="30" customFormat="1" ht="16.5" customHeight="1" x14ac:dyDescent="0.2">
      <c r="A1148" s="21" t="s">
        <v>290</v>
      </c>
      <c r="B1148" s="21" t="s">
        <v>306</v>
      </c>
      <c r="C1148" s="21" t="s">
        <v>540</v>
      </c>
      <c r="D1148" s="20">
        <v>87</v>
      </c>
      <c r="E1148" s="27">
        <f t="shared" si="122"/>
        <v>3</v>
      </c>
      <c r="F1148" s="27">
        <f t="shared" si="123"/>
        <v>0</v>
      </c>
      <c r="G1148" s="28">
        <f t="shared" si="124"/>
        <v>3.4482758620689655E-2</v>
      </c>
      <c r="H1148" s="29">
        <f t="shared" si="125"/>
        <v>29</v>
      </c>
      <c r="I1148" s="39">
        <f>VLOOKUP(A1148,stat,7,0)</f>
        <v>70.97</v>
      </c>
      <c r="J1148" s="39">
        <f>VLOOKUP(A1148,stat,8,0)</f>
        <v>80.22</v>
      </c>
      <c r="K1148" s="39">
        <f t="shared" si="126"/>
        <v>61.743900000000004</v>
      </c>
      <c r="L1148" s="39">
        <f t="shared" si="127"/>
        <v>49.530956580000002</v>
      </c>
      <c r="M1148" s="40">
        <f t="shared" si="128"/>
        <v>16.510318860000002</v>
      </c>
    </row>
    <row r="1149" spans="1:13" s="30" customFormat="1" ht="16.5" customHeight="1" x14ac:dyDescent="0.2">
      <c r="A1149" s="21" t="s">
        <v>289</v>
      </c>
      <c r="B1149" s="21" t="s">
        <v>306</v>
      </c>
      <c r="C1149" s="21" t="s">
        <v>540</v>
      </c>
      <c r="D1149" s="20">
        <v>257</v>
      </c>
      <c r="E1149" s="27">
        <f t="shared" si="122"/>
        <v>7</v>
      </c>
      <c r="F1149" s="27">
        <f t="shared" si="123"/>
        <v>2</v>
      </c>
      <c r="G1149" s="28">
        <f t="shared" si="124"/>
        <v>2.7237354085603113E-2</v>
      </c>
      <c r="H1149" s="29">
        <f t="shared" si="125"/>
        <v>36.714285714285715</v>
      </c>
      <c r="I1149" s="39">
        <f>VLOOKUP(A1149,stat,7,0)</f>
        <v>77.510000000000005</v>
      </c>
      <c r="J1149" s="39">
        <f>VLOOKUP(A1149,stat,8,0)</f>
        <v>90.73</v>
      </c>
      <c r="K1149" s="39">
        <f t="shared" si="126"/>
        <v>199.20069999999998</v>
      </c>
      <c r="L1149" s="39">
        <f t="shared" si="127"/>
        <v>180.73479510999996</v>
      </c>
      <c r="M1149" s="40">
        <f t="shared" si="128"/>
        <v>25.81925644428571</v>
      </c>
    </row>
    <row r="1150" spans="1:13" s="30" customFormat="1" ht="16.5" customHeight="1" x14ac:dyDescent="0.2">
      <c r="A1150" s="21" t="s">
        <v>292</v>
      </c>
      <c r="B1150" s="21" t="s">
        <v>306</v>
      </c>
      <c r="C1150" s="21" t="s">
        <v>540</v>
      </c>
      <c r="D1150" s="20">
        <v>2270</v>
      </c>
      <c r="E1150" s="27">
        <f t="shared" si="122"/>
        <v>28</v>
      </c>
      <c r="F1150" s="27">
        <f t="shared" si="123"/>
        <v>8</v>
      </c>
      <c r="G1150" s="28">
        <f t="shared" si="124"/>
        <v>1.2334801762114538E-2</v>
      </c>
      <c r="H1150" s="29">
        <f t="shared" si="125"/>
        <v>81.071428571428569</v>
      </c>
      <c r="I1150" s="39">
        <f>VLOOKUP(A1150,stat,7,0)</f>
        <v>75.459999999999994</v>
      </c>
      <c r="J1150" s="39">
        <f>VLOOKUP(A1150,stat,8,0)</f>
        <v>84.32</v>
      </c>
      <c r="K1150" s="39">
        <f t="shared" si="126"/>
        <v>1712.9419999999998</v>
      </c>
      <c r="L1150" s="39">
        <f t="shared" si="127"/>
        <v>1444.3526943999998</v>
      </c>
      <c r="M1150" s="40">
        <f t="shared" si="128"/>
        <v>51.584024799999995</v>
      </c>
    </row>
    <row r="1151" spans="1:13" s="30" customFormat="1" ht="16.5" customHeight="1" x14ac:dyDescent="0.2">
      <c r="A1151" s="21" t="s">
        <v>299</v>
      </c>
      <c r="B1151" s="21" t="s">
        <v>306</v>
      </c>
      <c r="C1151" s="21" t="s">
        <v>540</v>
      </c>
      <c r="D1151" s="20">
        <v>1013</v>
      </c>
      <c r="E1151" s="27">
        <f t="shared" si="122"/>
        <v>12</v>
      </c>
      <c r="F1151" s="27">
        <f t="shared" si="123"/>
        <v>3</v>
      </c>
      <c r="G1151" s="28">
        <f t="shared" si="124"/>
        <v>1.1846001974333662E-2</v>
      </c>
      <c r="H1151" s="29">
        <f t="shared" si="125"/>
        <v>84.416666666666671</v>
      </c>
      <c r="I1151" s="39">
        <f>VLOOKUP(A1151,stat,7,0)</f>
        <v>73.62</v>
      </c>
      <c r="J1151" s="39">
        <f>VLOOKUP(A1151,stat,8,0)</f>
        <v>84.5</v>
      </c>
      <c r="K1151" s="39">
        <f t="shared" si="126"/>
        <v>745.77059999999994</v>
      </c>
      <c r="L1151" s="39">
        <f t="shared" si="127"/>
        <v>630.17615699999999</v>
      </c>
      <c r="M1151" s="40">
        <f t="shared" si="128"/>
        <v>52.514679749999999</v>
      </c>
    </row>
    <row r="1152" spans="1:13" s="30" customFormat="1" ht="16.5" customHeight="1" x14ac:dyDescent="0.2">
      <c r="A1152" s="21" t="s">
        <v>291</v>
      </c>
      <c r="B1152" s="21" t="s">
        <v>306</v>
      </c>
      <c r="C1152" s="21" t="s">
        <v>540</v>
      </c>
      <c r="D1152" s="20">
        <v>634</v>
      </c>
      <c r="E1152" s="27">
        <f t="shared" si="122"/>
        <v>4</v>
      </c>
      <c r="F1152" s="27">
        <f t="shared" si="123"/>
        <v>1</v>
      </c>
      <c r="G1152" s="28">
        <f t="shared" si="124"/>
        <v>6.3091482649842269E-3</v>
      </c>
      <c r="H1152" s="29">
        <f t="shared" si="125"/>
        <v>158.5</v>
      </c>
      <c r="I1152" s="39">
        <f>VLOOKUP(A1152,stat,7,0)</f>
        <v>72.900000000000006</v>
      </c>
      <c r="J1152" s="39">
        <f>VLOOKUP(A1152,stat,8,0)</f>
        <v>84.28</v>
      </c>
      <c r="K1152" s="39">
        <f t="shared" si="126"/>
        <v>462.18600000000004</v>
      </c>
      <c r="L1152" s="39">
        <f t="shared" si="127"/>
        <v>389.53036080000004</v>
      </c>
      <c r="M1152" s="40">
        <f t="shared" si="128"/>
        <v>97.38259020000001</v>
      </c>
    </row>
    <row r="1153" spans="1:13" s="30" customFormat="1" ht="16.5" customHeight="1" x14ac:dyDescent="0.2">
      <c r="A1153" s="21" t="s">
        <v>301</v>
      </c>
      <c r="B1153" s="21" t="s">
        <v>306</v>
      </c>
      <c r="C1153" s="21" t="s">
        <v>540</v>
      </c>
      <c r="D1153" s="20">
        <v>1109</v>
      </c>
      <c r="E1153" s="27">
        <f t="shared" si="122"/>
        <v>5</v>
      </c>
      <c r="F1153" s="27">
        <f t="shared" si="123"/>
        <v>1</v>
      </c>
      <c r="G1153" s="28">
        <f t="shared" si="124"/>
        <v>4.508566275924256E-3</v>
      </c>
      <c r="H1153" s="29">
        <f t="shared" si="125"/>
        <v>221.8</v>
      </c>
      <c r="I1153" s="39">
        <f>VLOOKUP(A1153,stat,7,0)</f>
        <v>71.510000000000005</v>
      </c>
      <c r="J1153" s="39">
        <f>VLOOKUP(A1153,stat,8,0)</f>
        <v>86.38</v>
      </c>
      <c r="K1153" s="39">
        <f t="shared" si="126"/>
        <v>793.04590000000007</v>
      </c>
      <c r="L1153" s="39">
        <f t="shared" si="127"/>
        <v>685.03304842</v>
      </c>
      <c r="M1153" s="40">
        <f t="shared" si="128"/>
        <v>137.00660968400001</v>
      </c>
    </row>
    <row r="1154" spans="1:13" s="30" customFormat="1" ht="16.5" customHeight="1" x14ac:dyDescent="0.2">
      <c r="A1154" s="21" t="s">
        <v>294</v>
      </c>
      <c r="B1154" s="21" t="s">
        <v>305</v>
      </c>
      <c r="C1154" s="21" t="s">
        <v>541</v>
      </c>
      <c r="D1154" s="20">
        <v>48</v>
      </c>
      <c r="E1154" s="27">
        <f t="shared" si="122"/>
        <v>35</v>
      </c>
      <c r="F1154" s="27">
        <f t="shared" si="123"/>
        <v>10</v>
      </c>
      <c r="G1154" s="28">
        <f t="shared" si="124"/>
        <v>0.72916666666666663</v>
      </c>
      <c r="H1154" s="29">
        <f t="shared" si="125"/>
        <v>1.3714285714285714</v>
      </c>
      <c r="I1154" s="39">
        <f>VLOOKUP(A1154,stat,7,0)</f>
        <v>79.2</v>
      </c>
      <c r="J1154" s="39">
        <f>VLOOKUP(A1154,stat,8,0)</f>
        <v>90.3</v>
      </c>
      <c r="K1154" s="39">
        <f t="shared" si="126"/>
        <v>38.016000000000005</v>
      </c>
      <c r="L1154" s="39">
        <f t="shared" si="127"/>
        <v>34.328448000000002</v>
      </c>
      <c r="M1154" s="40">
        <f t="shared" si="128"/>
        <v>0.98081280000000004</v>
      </c>
    </row>
    <row r="1155" spans="1:13" s="30" customFormat="1" ht="16.5" customHeight="1" x14ac:dyDescent="0.2">
      <c r="A1155" s="21" t="s">
        <v>438</v>
      </c>
      <c r="B1155" s="21" t="s">
        <v>305</v>
      </c>
      <c r="C1155" s="21" t="s">
        <v>541</v>
      </c>
      <c r="D1155" s="20">
        <v>62</v>
      </c>
      <c r="E1155" s="27">
        <f t="shared" ref="E1155:E1218" si="129">VLOOKUP(A1155&amp;B1155,P,6,0)</f>
        <v>29</v>
      </c>
      <c r="F1155" s="27">
        <f t="shared" ref="F1155:F1218" si="130">VLOOKUP(A1155&amp;B1155,P,7,0)</f>
        <v>8</v>
      </c>
      <c r="G1155" s="28">
        <f t="shared" ref="G1155:G1218" si="131">E1155/D1155</f>
        <v>0.46774193548387094</v>
      </c>
      <c r="H1155" s="29">
        <f t="shared" ref="H1155:H1218" si="132">1/G1155</f>
        <v>2.1379310344827589</v>
      </c>
      <c r="I1155" s="39">
        <f>VLOOKUP(A1155,stat,7,0)</f>
        <v>80.31</v>
      </c>
      <c r="J1155" s="39">
        <f>VLOOKUP(A1155,stat,8,0)</f>
        <v>92.25</v>
      </c>
      <c r="K1155" s="39">
        <f t="shared" si="126"/>
        <v>49.792200000000001</v>
      </c>
      <c r="L1155" s="39">
        <f t="shared" si="127"/>
        <v>45.933304500000006</v>
      </c>
      <c r="M1155" s="40">
        <f t="shared" si="128"/>
        <v>1.583907051724138</v>
      </c>
    </row>
    <row r="1156" spans="1:13" s="30" customFormat="1" ht="16.5" customHeight="1" x14ac:dyDescent="0.2">
      <c r="A1156" s="21" t="s">
        <v>300</v>
      </c>
      <c r="B1156" s="21" t="s">
        <v>305</v>
      </c>
      <c r="C1156" s="21" t="s">
        <v>541</v>
      </c>
      <c r="D1156" s="20">
        <v>58</v>
      </c>
      <c r="E1156" s="27">
        <f t="shared" si="129"/>
        <v>23</v>
      </c>
      <c r="F1156" s="27">
        <f t="shared" si="130"/>
        <v>6</v>
      </c>
      <c r="G1156" s="28">
        <f t="shared" si="131"/>
        <v>0.39655172413793105</v>
      </c>
      <c r="H1156" s="29">
        <f t="shared" si="132"/>
        <v>2.5217391304347827</v>
      </c>
      <c r="I1156" s="39">
        <f>VLOOKUP(A1156,stat,7,0)</f>
        <v>75.81</v>
      </c>
      <c r="J1156" s="39">
        <f>VLOOKUP(A1156,stat,8,0)</f>
        <v>88.54</v>
      </c>
      <c r="K1156" s="39">
        <f t="shared" ref="K1156:K1219" si="133">D1156*I1156/100</f>
        <v>43.969800000000006</v>
      </c>
      <c r="L1156" s="39">
        <f t="shared" ref="L1156:L1219" si="134">K1156*J1156/100</f>
        <v>38.930860920000008</v>
      </c>
      <c r="M1156" s="40">
        <f t="shared" ref="M1156:M1219" si="135">L1156/E1156</f>
        <v>1.6926461269565221</v>
      </c>
    </row>
    <row r="1157" spans="1:13" s="30" customFormat="1" ht="16.5" customHeight="1" x14ac:dyDescent="0.2">
      <c r="A1157" s="21" t="s">
        <v>302</v>
      </c>
      <c r="B1157" s="21" t="s">
        <v>305</v>
      </c>
      <c r="C1157" s="21" t="s">
        <v>541</v>
      </c>
      <c r="D1157" s="20">
        <v>222</v>
      </c>
      <c r="E1157" s="27">
        <f t="shared" si="129"/>
        <v>76</v>
      </c>
      <c r="F1157" s="27">
        <f t="shared" si="130"/>
        <v>22</v>
      </c>
      <c r="G1157" s="28">
        <f t="shared" si="131"/>
        <v>0.34234234234234234</v>
      </c>
      <c r="H1157" s="29">
        <f t="shared" si="132"/>
        <v>2.9210526315789473</v>
      </c>
      <c r="I1157" s="39">
        <f>VLOOKUP(A1157,stat,7,0)</f>
        <v>74.540000000000006</v>
      </c>
      <c r="J1157" s="39">
        <f>VLOOKUP(A1157,stat,8,0)</f>
        <v>90.09</v>
      </c>
      <c r="K1157" s="39">
        <f t="shared" si="133"/>
        <v>165.47880000000001</v>
      </c>
      <c r="L1157" s="39">
        <f t="shared" si="134"/>
        <v>149.07985092000001</v>
      </c>
      <c r="M1157" s="40">
        <f t="shared" si="135"/>
        <v>1.9615769857894738</v>
      </c>
    </row>
    <row r="1158" spans="1:13" s="30" customFormat="1" ht="16.5" customHeight="1" x14ac:dyDescent="0.2">
      <c r="A1158" s="21" t="s">
        <v>298</v>
      </c>
      <c r="B1158" s="21" t="s">
        <v>305</v>
      </c>
      <c r="C1158" s="21" t="s">
        <v>541</v>
      </c>
      <c r="D1158" s="20">
        <v>250</v>
      </c>
      <c r="E1158" s="27">
        <f t="shared" si="129"/>
        <v>81</v>
      </c>
      <c r="F1158" s="27">
        <f t="shared" si="130"/>
        <v>24</v>
      </c>
      <c r="G1158" s="28">
        <f t="shared" si="131"/>
        <v>0.32400000000000001</v>
      </c>
      <c r="H1158" s="29">
        <f t="shared" si="132"/>
        <v>3.0864197530864197</v>
      </c>
      <c r="I1158" s="39">
        <f>VLOOKUP(A1158,stat,7,0)</f>
        <v>80.08</v>
      </c>
      <c r="J1158" s="39">
        <f>VLOOKUP(A1158,stat,8,0)</f>
        <v>88.56</v>
      </c>
      <c r="K1158" s="39">
        <f t="shared" si="133"/>
        <v>200.2</v>
      </c>
      <c r="L1158" s="39">
        <f t="shared" si="134"/>
        <v>177.29712000000001</v>
      </c>
      <c r="M1158" s="40">
        <f t="shared" si="135"/>
        <v>2.1888533333333333</v>
      </c>
    </row>
    <row r="1159" spans="1:13" s="30" customFormat="1" ht="16.5" customHeight="1" x14ac:dyDescent="0.2">
      <c r="A1159" s="21" t="s">
        <v>304</v>
      </c>
      <c r="B1159" s="21" t="s">
        <v>305</v>
      </c>
      <c r="C1159" s="21" t="s">
        <v>541</v>
      </c>
      <c r="D1159" s="20">
        <v>297</v>
      </c>
      <c r="E1159" s="27">
        <f t="shared" si="129"/>
        <v>95</v>
      </c>
      <c r="F1159" s="27">
        <f t="shared" si="130"/>
        <v>28</v>
      </c>
      <c r="G1159" s="28">
        <f t="shared" si="131"/>
        <v>0.31986531986531985</v>
      </c>
      <c r="H1159" s="29">
        <f t="shared" si="132"/>
        <v>3.1263157894736842</v>
      </c>
      <c r="I1159" s="39">
        <f>VLOOKUP(A1159,stat,7,0)</f>
        <v>74.86</v>
      </c>
      <c r="J1159" s="39">
        <f>VLOOKUP(A1159,stat,8,0)</f>
        <v>87.63</v>
      </c>
      <c r="K1159" s="39">
        <f t="shared" si="133"/>
        <v>222.33419999999998</v>
      </c>
      <c r="L1159" s="39">
        <f t="shared" si="134"/>
        <v>194.83145945999996</v>
      </c>
      <c r="M1159" s="40">
        <f t="shared" si="135"/>
        <v>2.0508574679999998</v>
      </c>
    </row>
    <row r="1160" spans="1:13" s="30" customFormat="1" ht="16.5" customHeight="1" x14ac:dyDescent="0.2">
      <c r="A1160" s="21" t="s">
        <v>437</v>
      </c>
      <c r="B1160" s="21" t="s">
        <v>305</v>
      </c>
      <c r="C1160" s="21" t="s">
        <v>541</v>
      </c>
      <c r="D1160" s="20">
        <v>376</v>
      </c>
      <c r="E1160" s="27">
        <f t="shared" si="129"/>
        <v>100</v>
      </c>
      <c r="F1160" s="27">
        <f t="shared" si="130"/>
        <v>30</v>
      </c>
      <c r="G1160" s="28">
        <f t="shared" si="131"/>
        <v>0.26595744680851063</v>
      </c>
      <c r="H1160" s="29">
        <f t="shared" si="132"/>
        <v>3.7600000000000002</v>
      </c>
      <c r="I1160" s="39">
        <f>VLOOKUP(A1160,stat,7,0)</f>
        <v>74.67</v>
      </c>
      <c r="J1160" s="39">
        <f>VLOOKUP(A1160,stat,8,0)</f>
        <v>90.01</v>
      </c>
      <c r="K1160" s="39">
        <f t="shared" si="133"/>
        <v>280.75920000000002</v>
      </c>
      <c r="L1160" s="39">
        <f t="shared" si="134"/>
        <v>252.71135592000002</v>
      </c>
      <c r="M1160" s="40">
        <f t="shared" si="135"/>
        <v>2.5271135592</v>
      </c>
    </row>
    <row r="1161" spans="1:13" s="30" customFormat="1" ht="16.5" customHeight="1" x14ac:dyDescent="0.2">
      <c r="A1161" s="21" t="s">
        <v>295</v>
      </c>
      <c r="B1161" s="21" t="s">
        <v>305</v>
      </c>
      <c r="C1161" s="21" t="s">
        <v>541</v>
      </c>
      <c r="D1161" s="20">
        <v>621</v>
      </c>
      <c r="E1161" s="27">
        <f t="shared" si="129"/>
        <v>162</v>
      </c>
      <c r="F1161" s="27">
        <f t="shared" si="130"/>
        <v>48</v>
      </c>
      <c r="G1161" s="28">
        <f t="shared" si="131"/>
        <v>0.2608695652173913</v>
      </c>
      <c r="H1161" s="29">
        <f t="shared" si="132"/>
        <v>3.8333333333333335</v>
      </c>
      <c r="I1161" s="39">
        <f>VLOOKUP(A1161,stat,7,0)</f>
        <v>74.63</v>
      </c>
      <c r="J1161" s="39">
        <f>VLOOKUP(A1161,stat,8,0)</f>
        <v>85.63</v>
      </c>
      <c r="K1161" s="39">
        <f t="shared" si="133"/>
        <v>463.45229999999998</v>
      </c>
      <c r="L1161" s="39">
        <f t="shared" si="134"/>
        <v>396.85420448999997</v>
      </c>
      <c r="M1161" s="40">
        <f t="shared" si="135"/>
        <v>2.4497173116666664</v>
      </c>
    </row>
    <row r="1162" spans="1:13" s="30" customFormat="1" ht="16.5" customHeight="1" x14ac:dyDescent="0.2">
      <c r="A1162" s="21" t="s">
        <v>303</v>
      </c>
      <c r="B1162" s="21" t="s">
        <v>305</v>
      </c>
      <c r="C1162" s="21" t="s">
        <v>541</v>
      </c>
      <c r="D1162" s="20">
        <v>68</v>
      </c>
      <c r="E1162" s="27">
        <f t="shared" si="129"/>
        <v>15</v>
      </c>
      <c r="F1162" s="27">
        <f t="shared" si="130"/>
        <v>4</v>
      </c>
      <c r="G1162" s="28">
        <f t="shared" si="131"/>
        <v>0.22058823529411764</v>
      </c>
      <c r="H1162" s="29">
        <f t="shared" si="132"/>
        <v>4.5333333333333332</v>
      </c>
      <c r="I1162" s="39">
        <f>VLOOKUP(A1162,stat,7,0)</f>
        <v>79.540000000000006</v>
      </c>
      <c r="J1162" s="39">
        <f>VLOOKUP(A1162,stat,8,0)</f>
        <v>89</v>
      </c>
      <c r="K1162" s="39">
        <f t="shared" si="133"/>
        <v>54.087200000000003</v>
      </c>
      <c r="L1162" s="39">
        <f t="shared" si="134"/>
        <v>48.137608</v>
      </c>
      <c r="M1162" s="40">
        <f t="shared" si="135"/>
        <v>3.2091738666666667</v>
      </c>
    </row>
    <row r="1163" spans="1:13" s="30" customFormat="1" ht="16.5" customHeight="1" x14ac:dyDescent="0.2">
      <c r="A1163" s="21" t="s">
        <v>293</v>
      </c>
      <c r="B1163" s="21" t="s">
        <v>305</v>
      </c>
      <c r="C1163" s="21" t="s">
        <v>541</v>
      </c>
      <c r="D1163" s="20">
        <v>259</v>
      </c>
      <c r="E1163" s="27">
        <f t="shared" si="129"/>
        <v>39</v>
      </c>
      <c r="F1163" s="27">
        <f t="shared" si="130"/>
        <v>11</v>
      </c>
      <c r="G1163" s="28">
        <f t="shared" si="131"/>
        <v>0.15057915057915058</v>
      </c>
      <c r="H1163" s="29">
        <f t="shared" si="132"/>
        <v>6.6410256410256405</v>
      </c>
      <c r="I1163" s="39">
        <f>VLOOKUP(A1163,stat,7,0)</f>
        <v>76.239999999999995</v>
      </c>
      <c r="J1163" s="39">
        <f>VLOOKUP(A1163,stat,8,0)</f>
        <v>87.31</v>
      </c>
      <c r="K1163" s="39">
        <f t="shared" si="133"/>
        <v>197.4616</v>
      </c>
      <c r="L1163" s="39">
        <f t="shared" si="134"/>
        <v>172.40372296000001</v>
      </c>
      <c r="M1163" s="40">
        <f t="shared" si="135"/>
        <v>4.4206082810256415</v>
      </c>
    </row>
    <row r="1164" spans="1:13" s="30" customFormat="1" ht="16.5" customHeight="1" x14ac:dyDescent="0.2">
      <c r="A1164" s="21" t="s">
        <v>296</v>
      </c>
      <c r="B1164" s="21" t="s">
        <v>305</v>
      </c>
      <c r="C1164" s="21" t="s">
        <v>541</v>
      </c>
      <c r="D1164" s="20">
        <v>104</v>
      </c>
      <c r="E1164" s="27">
        <f t="shared" si="129"/>
        <v>14</v>
      </c>
      <c r="F1164" s="27">
        <f t="shared" si="130"/>
        <v>4</v>
      </c>
      <c r="G1164" s="28">
        <f t="shared" si="131"/>
        <v>0.13461538461538461</v>
      </c>
      <c r="H1164" s="29">
        <f t="shared" si="132"/>
        <v>7.4285714285714288</v>
      </c>
      <c r="I1164" s="39">
        <f>VLOOKUP(A1164,stat,7,0)</f>
        <v>77.260000000000005</v>
      </c>
      <c r="J1164" s="39">
        <f>VLOOKUP(A1164,stat,8,0)</f>
        <v>92.19</v>
      </c>
      <c r="K1164" s="39">
        <f t="shared" si="133"/>
        <v>80.350400000000008</v>
      </c>
      <c r="L1164" s="39">
        <f t="shared" si="134"/>
        <v>74.075033760000011</v>
      </c>
      <c r="M1164" s="40">
        <f t="shared" si="135"/>
        <v>5.291073840000001</v>
      </c>
    </row>
    <row r="1165" spans="1:13" s="30" customFormat="1" ht="16.5" customHeight="1" x14ac:dyDescent="0.2">
      <c r="A1165" s="21" t="s">
        <v>301</v>
      </c>
      <c r="B1165" s="21" t="s">
        <v>305</v>
      </c>
      <c r="C1165" s="21" t="s">
        <v>541</v>
      </c>
      <c r="D1165" s="20">
        <v>662</v>
      </c>
      <c r="E1165" s="27">
        <f t="shared" si="129"/>
        <v>64</v>
      </c>
      <c r="F1165" s="27">
        <f t="shared" si="130"/>
        <v>19</v>
      </c>
      <c r="G1165" s="28">
        <f t="shared" si="131"/>
        <v>9.6676737160120846E-2</v>
      </c>
      <c r="H1165" s="29">
        <f t="shared" si="132"/>
        <v>10.34375</v>
      </c>
      <c r="I1165" s="39">
        <f>VLOOKUP(A1165,stat,7,0)</f>
        <v>71.510000000000005</v>
      </c>
      <c r="J1165" s="39">
        <f>VLOOKUP(A1165,stat,8,0)</f>
        <v>86.38</v>
      </c>
      <c r="K1165" s="39">
        <f t="shared" si="133"/>
        <v>473.39620000000002</v>
      </c>
      <c r="L1165" s="39">
        <f t="shared" si="134"/>
        <v>408.91963755999996</v>
      </c>
      <c r="M1165" s="40">
        <f t="shared" si="135"/>
        <v>6.3893693368749993</v>
      </c>
    </row>
    <row r="1166" spans="1:13" s="30" customFormat="1" ht="16.5" customHeight="1" x14ac:dyDescent="0.2">
      <c r="A1166" s="21" t="s">
        <v>299</v>
      </c>
      <c r="B1166" s="21" t="s">
        <v>305</v>
      </c>
      <c r="C1166" s="21" t="s">
        <v>541</v>
      </c>
      <c r="D1166" s="20">
        <v>340</v>
      </c>
      <c r="E1166" s="27">
        <f t="shared" si="129"/>
        <v>28</v>
      </c>
      <c r="F1166" s="27">
        <f t="shared" si="130"/>
        <v>8</v>
      </c>
      <c r="G1166" s="28">
        <f t="shared" si="131"/>
        <v>8.2352941176470587E-2</v>
      </c>
      <c r="H1166" s="29">
        <f t="shared" si="132"/>
        <v>12.142857142857142</v>
      </c>
      <c r="I1166" s="39">
        <f>VLOOKUP(A1166,stat,7,0)</f>
        <v>73.62</v>
      </c>
      <c r="J1166" s="39">
        <f>VLOOKUP(A1166,stat,8,0)</f>
        <v>84.5</v>
      </c>
      <c r="K1166" s="39">
        <f t="shared" si="133"/>
        <v>250.30800000000002</v>
      </c>
      <c r="L1166" s="39">
        <f t="shared" si="134"/>
        <v>211.51026000000002</v>
      </c>
      <c r="M1166" s="40">
        <f t="shared" si="135"/>
        <v>7.5539378571428575</v>
      </c>
    </row>
    <row r="1167" spans="1:13" s="30" customFormat="1" ht="16.5" customHeight="1" x14ac:dyDescent="0.2">
      <c r="A1167" s="21" t="s">
        <v>297</v>
      </c>
      <c r="B1167" s="21" t="s">
        <v>305</v>
      </c>
      <c r="C1167" s="21" t="s">
        <v>541</v>
      </c>
      <c r="D1167" s="20">
        <v>18</v>
      </c>
      <c r="E1167" s="27">
        <f t="shared" si="129"/>
        <v>1</v>
      </c>
      <c r="F1167" s="27">
        <f t="shared" si="130"/>
        <v>0</v>
      </c>
      <c r="G1167" s="28">
        <f t="shared" si="131"/>
        <v>5.5555555555555552E-2</v>
      </c>
      <c r="H1167" s="29">
        <f t="shared" si="132"/>
        <v>18</v>
      </c>
      <c r="I1167" s="39">
        <f>VLOOKUP(A1167,stat,7,0)</f>
        <v>76.03</v>
      </c>
      <c r="J1167" s="39">
        <f>VLOOKUP(A1167,stat,8,0)</f>
        <v>85.8</v>
      </c>
      <c r="K1167" s="39">
        <f t="shared" si="133"/>
        <v>13.6854</v>
      </c>
      <c r="L1167" s="39">
        <f t="shared" si="134"/>
        <v>11.7420732</v>
      </c>
      <c r="M1167" s="40">
        <f t="shared" si="135"/>
        <v>11.7420732</v>
      </c>
    </row>
    <row r="1168" spans="1:13" s="30" customFormat="1" ht="16.5" customHeight="1" x14ac:dyDescent="0.2">
      <c r="A1168" s="21" t="s">
        <v>290</v>
      </c>
      <c r="B1168" s="21" t="s">
        <v>305</v>
      </c>
      <c r="C1168" s="21" t="s">
        <v>541</v>
      </c>
      <c r="D1168" s="20">
        <v>100</v>
      </c>
      <c r="E1168" s="27">
        <f t="shared" si="129"/>
        <v>5</v>
      </c>
      <c r="F1168" s="27">
        <f t="shared" si="130"/>
        <v>1</v>
      </c>
      <c r="G1168" s="28">
        <f t="shared" si="131"/>
        <v>0.05</v>
      </c>
      <c r="H1168" s="29">
        <f t="shared" si="132"/>
        <v>20</v>
      </c>
      <c r="I1168" s="39">
        <f>VLOOKUP(A1168,stat,7,0)</f>
        <v>70.97</v>
      </c>
      <c r="J1168" s="39">
        <f>VLOOKUP(A1168,stat,8,0)</f>
        <v>80.22</v>
      </c>
      <c r="K1168" s="39">
        <f t="shared" si="133"/>
        <v>70.97</v>
      </c>
      <c r="L1168" s="39">
        <f t="shared" si="134"/>
        <v>56.932133999999998</v>
      </c>
      <c r="M1168" s="40">
        <f t="shared" si="135"/>
        <v>11.386426799999999</v>
      </c>
    </row>
    <row r="1169" spans="1:13" s="30" customFormat="1" ht="16.5" customHeight="1" x14ac:dyDescent="0.2">
      <c r="A1169" s="21" t="s">
        <v>289</v>
      </c>
      <c r="B1169" s="21" t="s">
        <v>305</v>
      </c>
      <c r="C1169" s="21" t="s">
        <v>541</v>
      </c>
      <c r="D1169" s="20">
        <v>86</v>
      </c>
      <c r="E1169" s="27">
        <f t="shared" si="129"/>
        <v>4</v>
      </c>
      <c r="F1169" s="27">
        <f t="shared" si="130"/>
        <v>1</v>
      </c>
      <c r="G1169" s="28">
        <f t="shared" si="131"/>
        <v>4.6511627906976744E-2</v>
      </c>
      <c r="H1169" s="29">
        <f t="shared" si="132"/>
        <v>21.5</v>
      </c>
      <c r="I1169" s="39">
        <f>VLOOKUP(A1169,stat,7,0)</f>
        <v>77.510000000000005</v>
      </c>
      <c r="J1169" s="39">
        <f>VLOOKUP(A1169,stat,8,0)</f>
        <v>90.73</v>
      </c>
      <c r="K1169" s="39">
        <f t="shared" si="133"/>
        <v>66.658600000000007</v>
      </c>
      <c r="L1169" s="39">
        <f t="shared" si="134"/>
        <v>60.479347780000005</v>
      </c>
      <c r="M1169" s="40">
        <f t="shared" si="135"/>
        <v>15.119836945000001</v>
      </c>
    </row>
    <row r="1170" spans="1:13" s="30" customFormat="1" ht="16.5" customHeight="1" x14ac:dyDescent="0.2">
      <c r="A1170" s="21" t="s">
        <v>291</v>
      </c>
      <c r="B1170" s="21" t="s">
        <v>305</v>
      </c>
      <c r="C1170" s="21" t="s">
        <v>541</v>
      </c>
      <c r="D1170" s="20">
        <v>211</v>
      </c>
      <c r="E1170" s="27">
        <f t="shared" si="129"/>
        <v>8</v>
      </c>
      <c r="F1170" s="27">
        <f t="shared" si="130"/>
        <v>2</v>
      </c>
      <c r="G1170" s="28">
        <f t="shared" si="131"/>
        <v>3.7914691943127965E-2</v>
      </c>
      <c r="H1170" s="29">
        <f t="shared" si="132"/>
        <v>26.374999999999996</v>
      </c>
      <c r="I1170" s="39">
        <f>VLOOKUP(A1170,stat,7,0)</f>
        <v>72.900000000000006</v>
      </c>
      <c r="J1170" s="39">
        <f>VLOOKUP(A1170,stat,8,0)</f>
        <v>84.28</v>
      </c>
      <c r="K1170" s="39">
        <f t="shared" si="133"/>
        <v>153.81900000000002</v>
      </c>
      <c r="L1170" s="39">
        <f t="shared" si="134"/>
        <v>129.63865320000002</v>
      </c>
      <c r="M1170" s="40">
        <f t="shared" si="135"/>
        <v>16.204831650000003</v>
      </c>
    </row>
    <row r="1171" spans="1:13" s="30" customFormat="1" ht="16.5" customHeight="1" x14ac:dyDescent="0.2">
      <c r="A1171" s="21" t="s">
        <v>292</v>
      </c>
      <c r="B1171" s="21" t="s">
        <v>305</v>
      </c>
      <c r="C1171" s="21" t="s">
        <v>541</v>
      </c>
      <c r="D1171" s="20">
        <v>634</v>
      </c>
      <c r="E1171" s="27">
        <f t="shared" si="129"/>
        <v>21</v>
      </c>
      <c r="F1171" s="27">
        <f t="shared" si="130"/>
        <v>6</v>
      </c>
      <c r="G1171" s="28">
        <f t="shared" si="131"/>
        <v>3.3123028391167195E-2</v>
      </c>
      <c r="H1171" s="29">
        <f t="shared" si="132"/>
        <v>30.19047619047619</v>
      </c>
      <c r="I1171" s="39">
        <f>VLOOKUP(A1171,stat,7,0)</f>
        <v>75.459999999999994</v>
      </c>
      <c r="J1171" s="39">
        <f>VLOOKUP(A1171,stat,8,0)</f>
        <v>84.32</v>
      </c>
      <c r="K1171" s="39">
        <f t="shared" si="133"/>
        <v>478.41640000000001</v>
      </c>
      <c r="L1171" s="39">
        <f t="shared" si="134"/>
        <v>403.40070847999993</v>
      </c>
      <c r="M1171" s="40">
        <f t="shared" si="135"/>
        <v>19.209557546666662</v>
      </c>
    </row>
    <row r="1172" spans="1:13" s="30" customFormat="1" ht="16.5" customHeight="1" x14ac:dyDescent="0.2">
      <c r="A1172" s="21" t="s">
        <v>294</v>
      </c>
      <c r="B1172" s="21" t="s">
        <v>564</v>
      </c>
      <c r="C1172" s="21" t="s">
        <v>565</v>
      </c>
      <c r="D1172" s="20">
        <v>3</v>
      </c>
      <c r="E1172" s="27">
        <f t="shared" si="129"/>
        <v>1</v>
      </c>
      <c r="F1172" s="27">
        <f t="shared" si="130"/>
        <v>0</v>
      </c>
      <c r="G1172" s="28">
        <f t="shared" si="131"/>
        <v>0.33333333333333331</v>
      </c>
      <c r="H1172" s="29">
        <f t="shared" si="132"/>
        <v>3</v>
      </c>
      <c r="I1172" s="39">
        <f>VLOOKUP(A1172,stat,7,0)</f>
        <v>79.2</v>
      </c>
      <c r="J1172" s="39">
        <f>VLOOKUP(A1172,stat,8,0)</f>
        <v>90.3</v>
      </c>
      <c r="K1172" s="39">
        <f t="shared" si="133"/>
        <v>2.3760000000000003</v>
      </c>
      <c r="L1172" s="39">
        <f t="shared" si="134"/>
        <v>2.1455280000000001</v>
      </c>
      <c r="M1172" s="40">
        <f t="shared" si="135"/>
        <v>2.1455280000000001</v>
      </c>
    </row>
    <row r="1173" spans="1:13" s="30" customFormat="1" ht="16.5" customHeight="1" x14ac:dyDescent="0.2">
      <c r="A1173" s="21" t="s">
        <v>438</v>
      </c>
      <c r="B1173" s="21" t="s">
        <v>564</v>
      </c>
      <c r="C1173" s="21" t="s">
        <v>565</v>
      </c>
      <c r="D1173" s="20">
        <v>10</v>
      </c>
      <c r="E1173" s="27">
        <f t="shared" si="129"/>
        <v>3</v>
      </c>
      <c r="F1173" s="27">
        <f t="shared" si="130"/>
        <v>0</v>
      </c>
      <c r="G1173" s="28">
        <f t="shared" si="131"/>
        <v>0.3</v>
      </c>
      <c r="H1173" s="29">
        <f t="shared" si="132"/>
        <v>3.3333333333333335</v>
      </c>
      <c r="I1173" s="39">
        <f>VLOOKUP(A1173,stat,7,0)</f>
        <v>80.31</v>
      </c>
      <c r="J1173" s="39">
        <f>VLOOKUP(A1173,stat,8,0)</f>
        <v>92.25</v>
      </c>
      <c r="K1173" s="39">
        <f t="shared" si="133"/>
        <v>8.0310000000000006</v>
      </c>
      <c r="L1173" s="39">
        <f t="shared" si="134"/>
        <v>7.4085975000000008</v>
      </c>
      <c r="M1173" s="40">
        <f t="shared" si="135"/>
        <v>2.4695325000000001</v>
      </c>
    </row>
    <row r="1174" spans="1:13" s="30" customFormat="1" ht="16.5" customHeight="1" x14ac:dyDescent="0.2">
      <c r="A1174" s="21" t="s">
        <v>298</v>
      </c>
      <c r="B1174" s="21" t="s">
        <v>564</v>
      </c>
      <c r="C1174" s="21" t="s">
        <v>565</v>
      </c>
      <c r="D1174" s="20">
        <v>37</v>
      </c>
      <c r="E1174" s="27">
        <f t="shared" si="129"/>
        <v>9</v>
      </c>
      <c r="F1174" s="27">
        <f t="shared" si="130"/>
        <v>2</v>
      </c>
      <c r="G1174" s="28">
        <f t="shared" si="131"/>
        <v>0.24324324324324326</v>
      </c>
      <c r="H1174" s="29">
        <f t="shared" si="132"/>
        <v>4.1111111111111107</v>
      </c>
      <c r="I1174" s="39">
        <f>VLOOKUP(A1174,stat,7,0)</f>
        <v>80.08</v>
      </c>
      <c r="J1174" s="39">
        <f>VLOOKUP(A1174,stat,8,0)</f>
        <v>88.56</v>
      </c>
      <c r="K1174" s="39">
        <f t="shared" si="133"/>
        <v>29.6296</v>
      </c>
      <c r="L1174" s="39">
        <f t="shared" si="134"/>
        <v>26.239973760000002</v>
      </c>
      <c r="M1174" s="40">
        <f t="shared" si="135"/>
        <v>2.91555264</v>
      </c>
    </row>
    <row r="1175" spans="1:13" s="30" customFormat="1" ht="16.5" customHeight="1" x14ac:dyDescent="0.2">
      <c r="A1175" s="21" t="s">
        <v>304</v>
      </c>
      <c r="B1175" s="21" t="s">
        <v>564</v>
      </c>
      <c r="C1175" s="21" t="s">
        <v>565</v>
      </c>
      <c r="D1175" s="20">
        <v>55</v>
      </c>
      <c r="E1175" s="27">
        <f t="shared" si="129"/>
        <v>11</v>
      </c>
      <c r="F1175" s="27">
        <f t="shared" si="130"/>
        <v>3</v>
      </c>
      <c r="G1175" s="28">
        <f t="shared" si="131"/>
        <v>0.2</v>
      </c>
      <c r="H1175" s="29">
        <f t="shared" si="132"/>
        <v>5</v>
      </c>
      <c r="I1175" s="39">
        <f>VLOOKUP(A1175,stat,7,0)</f>
        <v>74.86</v>
      </c>
      <c r="J1175" s="39">
        <f>VLOOKUP(A1175,stat,8,0)</f>
        <v>87.63</v>
      </c>
      <c r="K1175" s="39">
        <f t="shared" si="133"/>
        <v>41.173000000000002</v>
      </c>
      <c r="L1175" s="39">
        <f t="shared" si="134"/>
        <v>36.079899900000001</v>
      </c>
      <c r="M1175" s="40">
        <f t="shared" si="135"/>
        <v>3.2799909</v>
      </c>
    </row>
    <row r="1176" spans="1:13" s="30" customFormat="1" ht="16.5" customHeight="1" x14ac:dyDescent="0.2">
      <c r="A1176" s="21" t="s">
        <v>295</v>
      </c>
      <c r="B1176" s="21" t="s">
        <v>564</v>
      </c>
      <c r="C1176" s="21" t="s">
        <v>565</v>
      </c>
      <c r="D1176" s="20">
        <v>170</v>
      </c>
      <c r="E1176" s="27">
        <f t="shared" si="129"/>
        <v>31</v>
      </c>
      <c r="F1176" s="27">
        <f t="shared" si="130"/>
        <v>9</v>
      </c>
      <c r="G1176" s="28">
        <f t="shared" si="131"/>
        <v>0.18235294117647058</v>
      </c>
      <c r="H1176" s="29">
        <f t="shared" si="132"/>
        <v>5.4838709677419359</v>
      </c>
      <c r="I1176" s="39">
        <f>VLOOKUP(A1176,stat,7,0)</f>
        <v>74.63</v>
      </c>
      <c r="J1176" s="39">
        <f>VLOOKUP(A1176,stat,8,0)</f>
        <v>85.63</v>
      </c>
      <c r="K1176" s="39">
        <f t="shared" si="133"/>
        <v>126.87099999999998</v>
      </c>
      <c r="L1176" s="39">
        <f t="shared" si="134"/>
        <v>108.63963729999998</v>
      </c>
      <c r="M1176" s="40">
        <f t="shared" si="135"/>
        <v>3.5045044290322571</v>
      </c>
    </row>
    <row r="1177" spans="1:13" s="30" customFormat="1" ht="16.5" customHeight="1" x14ac:dyDescent="0.2">
      <c r="A1177" s="21" t="s">
        <v>302</v>
      </c>
      <c r="B1177" s="21" t="s">
        <v>564</v>
      </c>
      <c r="C1177" s="21" t="s">
        <v>565</v>
      </c>
      <c r="D1177" s="20">
        <v>83</v>
      </c>
      <c r="E1177" s="27">
        <f t="shared" si="129"/>
        <v>15</v>
      </c>
      <c r="F1177" s="27">
        <f t="shared" si="130"/>
        <v>4</v>
      </c>
      <c r="G1177" s="28">
        <f t="shared" si="131"/>
        <v>0.18072289156626506</v>
      </c>
      <c r="H1177" s="29">
        <f t="shared" si="132"/>
        <v>5.5333333333333332</v>
      </c>
      <c r="I1177" s="39">
        <f>VLOOKUP(A1177,stat,7,0)</f>
        <v>74.540000000000006</v>
      </c>
      <c r="J1177" s="39">
        <f>VLOOKUP(A1177,stat,8,0)</f>
        <v>90.09</v>
      </c>
      <c r="K1177" s="39">
        <f t="shared" si="133"/>
        <v>61.868200000000009</v>
      </c>
      <c r="L1177" s="39">
        <f t="shared" si="134"/>
        <v>55.737061380000014</v>
      </c>
      <c r="M1177" s="40">
        <f t="shared" si="135"/>
        <v>3.7158040920000008</v>
      </c>
    </row>
    <row r="1178" spans="1:13" s="30" customFormat="1" ht="16.5" customHeight="1" x14ac:dyDescent="0.2">
      <c r="A1178" s="21" t="s">
        <v>437</v>
      </c>
      <c r="B1178" s="21" t="s">
        <v>564</v>
      </c>
      <c r="C1178" s="21" t="s">
        <v>565</v>
      </c>
      <c r="D1178" s="20">
        <v>100</v>
      </c>
      <c r="E1178" s="27">
        <f t="shared" si="129"/>
        <v>16</v>
      </c>
      <c r="F1178" s="27">
        <f t="shared" si="130"/>
        <v>4</v>
      </c>
      <c r="G1178" s="28">
        <f t="shared" si="131"/>
        <v>0.16</v>
      </c>
      <c r="H1178" s="29">
        <f t="shared" si="132"/>
        <v>6.25</v>
      </c>
      <c r="I1178" s="39">
        <f>VLOOKUP(A1178,stat,7,0)</f>
        <v>74.67</v>
      </c>
      <c r="J1178" s="39">
        <f>VLOOKUP(A1178,stat,8,0)</f>
        <v>90.01</v>
      </c>
      <c r="K1178" s="39">
        <f t="shared" si="133"/>
        <v>74.67</v>
      </c>
      <c r="L1178" s="39">
        <f t="shared" si="134"/>
        <v>67.210467000000008</v>
      </c>
      <c r="M1178" s="40">
        <f t="shared" si="135"/>
        <v>4.2006541875000005</v>
      </c>
    </row>
    <row r="1179" spans="1:13" s="30" customFormat="1" ht="16.5" customHeight="1" x14ac:dyDescent="0.2">
      <c r="A1179" s="21" t="s">
        <v>300</v>
      </c>
      <c r="B1179" s="21" t="s">
        <v>564</v>
      </c>
      <c r="C1179" s="21" t="s">
        <v>565</v>
      </c>
      <c r="D1179" s="20">
        <v>14</v>
      </c>
      <c r="E1179" s="27">
        <f t="shared" si="129"/>
        <v>2</v>
      </c>
      <c r="F1179" s="27">
        <f t="shared" si="130"/>
        <v>0</v>
      </c>
      <c r="G1179" s="28">
        <f t="shared" si="131"/>
        <v>0.14285714285714285</v>
      </c>
      <c r="H1179" s="29">
        <f t="shared" si="132"/>
        <v>7</v>
      </c>
      <c r="I1179" s="39">
        <f>VLOOKUP(A1179,stat,7,0)</f>
        <v>75.81</v>
      </c>
      <c r="J1179" s="39">
        <f>VLOOKUP(A1179,stat,8,0)</f>
        <v>88.54</v>
      </c>
      <c r="K1179" s="39">
        <f t="shared" si="133"/>
        <v>10.613400000000002</v>
      </c>
      <c r="L1179" s="39">
        <f t="shared" si="134"/>
        <v>9.3971043600000037</v>
      </c>
      <c r="M1179" s="40">
        <f t="shared" si="135"/>
        <v>4.6985521800000019</v>
      </c>
    </row>
    <row r="1180" spans="1:13" s="30" customFormat="1" ht="16.5" customHeight="1" x14ac:dyDescent="0.2">
      <c r="A1180" s="21" t="s">
        <v>303</v>
      </c>
      <c r="B1180" s="21" t="s">
        <v>564</v>
      </c>
      <c r="C1180" s="21" t="s">
        <v>565</v>
      </c>
      <c r="D1180" s="20">
        <v>40</v>
      </c>
      <c r="E1180" s="27">
        <f t="shared" si="129"/>
        <v>5</v>
      </c>
      <c r="F1180" s="27">
        <f t="shared" si="130"/>
        <v>1</v>
      </c>
      <c r="G1180" s="28">
        <f t="shared" si="131"/>
        <v>0.125</v>
      </c>
      <c r="H1180" s="29">
        <f t="shared" si="132"/>
        <v>8</v>
      </c>
      <c r="I1180" s="39">
        <f>VLOOKUP(A1180,stat,7,0)</f>
        <v>79.540000000000006</v>
      </c>
      <c r="J1180" s="39">
        <f>VLOOKUP(A1180,stat,8,0)</f>
        <v>89</v>
      </c>
      <c r="K1180" s="39">
        <f t="shared" si="133"/>
        <v>31.816000000000003</v>
      </c>
      <c r="L1180" s="39">
        <f t="shared" si="134"/>
        <v>28.316240000000004</v>
      </c>
      <c r="M1180" s="40">
        <f t="shared" si="135"/>
        <v>5.6632480000000012</v>
      </c>
    </row>
    <row r="1181" spans="1:13" s="30" customFormat="1" ht="16.5" customHeight="1" x14ac:dyDescent="0.2">
      <c r="A1181" s="21" t="s">
        <v>301</v>
      </c>
      <c r="B1181" s="21" t="s">
        <v>564</v>
      </c>
      <c r="C1181" s="21" t="s">
        <v>565</v>
      </c>
      <c r="D1181" s="20">
        <v>118</v>
      </c>
      <c r="E1181" s="27">
        <f t="shared" si="129"/>
        <v>14</v>
      </c>
      <c r="F1181" s="27">
        <f t="shared" si="130"/>
        <v>4</v>
      </c>
      <c r="G1181" s="28">
        <f t="shared" si="131"/>
        <v>0.11864406779661017</v>
      </c>
      <c r="H1181" s="29">
        <f t="shared" si="132"/>
        <v>8.4285714285714288</v>
      </c>
      <c r="I1181" s="39">
        <f>VLOOKUP(A1181,stat,7,0)</f>
        <v>71.510000000000005</v>
      </c>
      <c r="J1181" s="39">
        <f>VLOOKUP(A1181,stat,8,0)</f>
        <v>86.38</v>
      </c>
      <c r="K1181" s="39">
        <f t="shared" si="133"/>
        <v>84.381799999999998</v>
      </c>
      <c r="L1181" s="39">
        <f t="shared" si="134"/>
        <v>72.888998839999999</v>
      </c>
      <c r="M1181" s="40">
        <f t="shared" si="135"/>
        <v>5.2063570600000002</v>
      </c>
    </row>
    <row r="1182" spans="1:13" s="30" customFormat="1" ht="16.5" customHeight="1" x14ac:dyDescent="0.2">
      <c r="A1182" s="21" t="s">
        <v>290</v>
      </c>
      <c r="B1182" s="21" t="s">
        <v>564</v>
      </c>
      <c r="C1182" s="21" t="s">
        <v>565</v>
      </c>
      <c r="D1182" s="20">
        <v>39</v>
      </c>
      <c r="E1182" s="27">
        <f t="shared" si="129"/>
        <v>3</v>
      </c>
      <c r="F1182" s="27">
        <f t="shared" si="130"/>
        <v>0</v>
      </c>
      <c r="G1182" s="28">
        <f t="shared" si="131"/>
        <v>7.6923076923076927E-2</v>
      </c>
      <c r="H1182" s="29">
        <f t="shared" si="132"/>
        <v>13</v>
      </c>
      <c r="I1182" s="39">
        <f>VLOOKUP(A1182,stat,7,0)</f>
        <v>70.97</v>
      </c>
      <c r="J1182" s="39">
        <f>VLOOKUP(A1182,stat,8,0)</f>
        <v>80.22</v>
      </c>
      <c r="K1182" s="39">
        <f t="shared" si="133"/>
        <v>27.6783</v>
      </c>
      <c r="L1182" s="39">
        <f t="shared" si="134"/>
        <v>22.203532260000003</v>
      </c>
      <c r="M1182" s="40">
        <f t="shared" si="135"/>
        <v>7.4011774200000007</v>
      </c>
    </row>
    <row r="1183" spans="1:13" s="30" customFormat="1" ht="16.5" customHeight="1" x14ac:dyDescent="0.2">
      <c r="A1183" s="21" t="s">
        <v>293</v>
      </c>
      <c r="B1183" s="21" t="s">
        <v>564</v>
      </c>
      <c r="C1183" s="21" t="s">
        <v>565</v>
      </c>
      <c r="D1183" s="20">
        <v>111</v>
      </c>
      <c r="E1183" s="27">
        <f t="shared" si="129"/>
        <v>8</v>
      </c>
      <c r="F1183" s="27">
        <f t="shared" si="130"/>
        <v>2</v>
      </c>
      <c r="G1183" s="28">
        <f t="shared" si="131"/>
        <v>7.2072072072072071E-2</v>
      </c>
      <c r="H1183" s="29">
        <f t="shared" si="132"/>
        <v>13.875</v>
      </c>
      <c r="I1183" s="39">
        <f>VLOOKUP(A1183,stat,7,0)</f>
        <v>76.239999999999995</v>
      </c>
      <c r="J1183" s="39">
        <f>VLOOKUP(A1183,stat,8,0)</f>
        <v>87.31</v>
      </c>
      <c r="K1183" s="39">
        <f t="shared" si="133"/>
        <v>84.62639999999999</v>
      </c>
      <c r="L1183" s="39">
        <f t="shared" si="134"/>
        <v>73.887309839999986</v>
      </c>
      <c r="M1183" s="40">
        <f t="shared" si="135"/>
        <v>9.2359137299999983</v>
      </c>
    </row>
    <row r="1184" spans="1:13" s="30" customFormat="1" ht="16.5" customHeight="1" x14ac:dyDescent="0.2">
      <c r="A1184" s="21" t="s">
        <v>291</v>
      </c>
      <c r="B1184" s="21" t="s">
        <v>564</v>
      </c>
      <c r="C1184" s="21" t="s">
        <v>565</v>
      </c>
      <c r="D1184" s="20">
        <v>104</v>
      </c>
      <c r="E1184" s="27">
        <f t="shared" si="129"/>
        <v>6</v>
      </c>
      <c r="F1184" s="27">
        <f t="shared" si="130"/>
        <v>1</v>
      </c>
      <c r="G1184" s="28">
        <f t="shared" si="131"/>
        <v>5.7692307692307696E-2</v>
      </c>
      <c r="H1184" s="29">
        <f t="shared" si="132"/>
        <v>17.333333333333332</v>
      </c>
      <c r="I1184" s="39">
        <f>VLOOKUP(A1184,stat,7,0)</f>
        <v>72.900000000000006</v>
      </c>
      <c r="J1184" s="39">
        <f>VLOOKUP(A1184,stat,8,0)</f>
        <v>84.28</v>
      </c>
      <c r="K1184" s="39">
        <f t="shared" si="133"/>
        <v>75.816000000000003</v>
      </c>
      <c r="L1184" s="39">
        <f t="shared" si="134"/>
        <v>63.897724800000006</v>
      </c>
      <c r="M1184" s="40">
        <f t="shared" si="135"/>
        <v>10.649620800000001</v>
      </c>
    </row>
    <row r="1185" spans="1:13" s="30" customFormat="1" ht="16.5" customHeight="1" x14ac:dyDescent="0.2">
      <c r="A1185" s="21" t="s">
        <v>299</v>
      </c>
      <c r="B1185" s="21" t="s">
        <v>564</v>
      </c>
      <c r="C1185" s="21" t="s">
        <v>565</v>
      </c>
      <c r="D1185" s="20">
        <v>231</v>
      </c>
      <c r="E1185" s="27">
        <f t="shared" si="129"/>
        <v>12</v>
      </c>
      <c r="F1185" s="27">
        <f t="shared" si="130"/>
        <v>3</v>
      </c>
      <c r="G1185" s="28">
        <f t="shared" si="131"/>
        <v>5.1948051948051951E-2</v>
      </c>
      <c r="H1185" s="29">
        <f t="shared" si="132"/>
        <v>19.25</v>
      </c>
      <c r="I1185" s="39">
        <f>VLOOKUP(A1185,stat,7,0)</f>
        <v>73.62</v>
      </c>
      <c r="J1185" s="39">
        <f>VLOOKUP(A1185,stat,8,0)</f>
        <v>84.5</v>
      </c>
      <c r="K1185" s="39">
        <f t="shared" si="133"/>
        <v>170.06220000000002</v>
      </c>
      <c r="L1185" s="39">
        <f t="shared" si="134"/>
        <v>143.70255900000001</v>
      </c>
      <c r="M1185" s="40">
        <f t="shared" si="135"/>
        <v>11.975213250000001</v>
      </c>
    </row>
    <row r="1186" spans="1:13" s="30" customFormat="1" ht="16.5" customHeight="1" x14ac:dyDescent="0.2">
      <c r="A1186" s="21" t="s">
        <v>292</v>
      </c>
      <c r="B1186" s="21" t="s">
        <v>564</v>
      </c>
      <c r="C1186" s="21" t="s">
        <v>565</v>
      </c>
      <c r="D1186" s="20">
        <v>842</v>
      </c>
      <c r="E1186" s="27">
        <f t="shared" si="129"/>
        <v>24</v>
      </c>
      <c r="F1186" s="27">
        <f t="shared" si="130"/>
        <v>7</v>
      </c>
      <c r="G1186" s="28">
        <f t="shared" si="131"/>
        <v>2.8503562945368172E-2</v>
      </c>
      <c r="H1186" s="29">
        <f t="shared" si="132"/>
        <v>35.083333333333329</v>
      </c>
      <c r="I1186" s="39">
        <f>VLOOKUP(A1186,stat,7,0)</f>
        <v>75.459999999999994</v>
      </c>
      <c r="J1186" s="39">
        <f>VLOOKUP(A1186,stat,8,0)</f>
        <v>84.32</v>
      </c>
      <c r="K1186" s="39">
        <f t="shared" si="133"/>
        <v>635.37319999999988</v>
      </c>
      <c r="L1186" s="39">
        <f t="shared" si="134"/>
        <v>535.74668223999981</v>
      </c>
      <c r="M1186" s="40">
        <f t="shared" si="135"/>
        <v>22.322778426666659</v>
      </c>
    </row>
    <row r="1187" spans="1:13" s="30" customFormat="1" ht="16.5" customHeight="1" x14ac:dyDescent="0.2">
      <c r="A1187" s="21" t="s">
        <v>296</v>
      </c>
      <c r="B1187" s="21" t="s">
        <v>564</v>
      </c>
      <c r="C1187" s="21" t="s">
        <v>565</v>
      </c>
      <c r="D1187" s="20">
        <v>37</v>
      </c>
      <c r="E1187" s="27">
        <f t="shared" si="129"/>
        <v>1</v>
      </c>
      <c r="F1187" s="27">
        <f t="shared" si="130"/>
        <v>0</v>
      </c>
      <c r="G1187" s="28">
        <f t="shared" si="131"/>
        <v>2.7027027027027029E-2</v>
      </c>
      <c r="H1187" s="29">
        <f t="shared" si="132"/>
        <v>37</v>
      </c>
      <c r="I1187" s="39">
        <f>VLOOKUP(A1187,stat,7,0)</f>
        <v>77.260000000000005</v>
      </c>
      <c r="J1187" s="39">
        <f>VLOOKUP(A1187,stat,8,0)</f>
        <v>92.19</v>
      </c>
      <c r="K1187" s="39">
        <f t="shared" si="133"/>
        <v>28.586200000000005</v>
      </c>
      <c r="L1187" s="39">
        <f t="shared" si="134"/>
        <v>26.353617780000004</v>
      </c>
      <c r="M1187" s="40">
        <f t="shared" si="135"/>
        <v>26.353617780000004</v>
      </c>
    </row>
    <row r="1188" spans="1:13" s="30" customFormat="1" ht="16.5" customHeight="1" x14ac:dyDescent="0.2">
      <c r="A1188" s="21" t="s">
        <v>304</v>
      </c>
      <c r="B1188" s="21" t="s">
        <v>602</v>
      </c>
      <c r="C1188" s="21" t="s">
        <v>603</v>
      </c>
      <c r="D1188" s="20">
        <v>246</v>
      </c>
      <c r="E1188" s="27">
        <f t="shared" si="129"/>
        <v>1</v>
      </c>
      <c r="F1188" s="27">
        <f t="shared" si="130"/>
        <v>0</v>
      </c>
      <c r="G1188" s="28">
        <f t="shared" si="131"/>
        <v>4.0650406504065045E-3</v>
      </c>
      <c r="H1188" s="29">
        <f t="shared" si="132"/>
        <v>245.99999999999997</v>
      </c>
      <c r="I1188" s="39">
        <f>VLOOKUP(A1188,stat,7,0)</f>
        <v>74.86</v>
      </c>
      <c r="J1188" s="39">
        <f>VLOOKUP(A1188,stat,8,0)</f>
        <v>87.63</v>
      </c>
      <c r="K1188" s="39">
        <f t="shared" si="133"/>
        <v>184.15560000000002</v>
      </c>
      <c r="L1188" s="39">
        <f t="shared" si="134"/>
        <v>161.37555228000002</v>
      </c>
      <c r="M1188" s="40">
        <f t="shared" si="135"/>
        <v>161.37555228000002</v>
      </c>
    </row>
    <row r="1189" spans="1:13" s="30" customFormat="1" ht="16.5" customHeight="1" x14ac:dyDescent="0.2">
      <c r="A1189" s="21" t="s">
        <v>291</v>
      </c>
      <c r="B1189" s="21" t="s">
        <v>602</v>
      </c>
      <c r="C1189" s="21" t="s">
        <v>603</v>
      </c>
      <c r="D1189" s="20">
        <v>247</v>
      </c>
      <c r="E1189" s="27">
        <f t="shared" si="129"/>
        <v>1</v>
      </c>
      <c r="F1189" s="27">
        <f t="shared" si="130"/>
        <v>0</v>
      </c>
      <c r="G1189" s="28">
        <f t="shared" si="131"/>
        <v>4.048582995951417E-3</v>
      </c>
      <c r="H1189" s="29">
        <f t="shared" si="132"/>
        <v>247</v>
      </c>
      <c r="I1189" s="39">
        <f>VLOOKUP(A1189,stat,7,0)</f>
        <v>72.900000000000006</v>
      </c>
      <c r="J1189" s="39">
        <f>VLOOKUP(A1189,stat,8,0)</f>
        <v>84.28</v>
      </c>
      <c r="K1189" s="39">
        <f t="shared" si="133"/>
        <v>180.06300000000002</v>
      </c>
      <c r="L1189" s="39">
        <f t="shared" si="134"/>
        <v>151.75709640000002</v>
      </c>
      <c r="M1189" s="40">
        <f t="shared" si="135"/>
        <v>151.75709640000002</v>
      </c>
    </row>
    <row r="1190" spans="1:13" ht="16.5" customHeight="1" x14ac:dyDescent="0.2">
      <c r="A1190" s="21" t="s">
        <v>298</v>
      </c>
      <c r="B1190" s="21" t="s">
        <v>602</v>
      </c>
      <c r="C1190" s="21" t="s">
        <v>603</v>
      </c>
      <c r="D1190" s="20">
        <v>247</v>
      </c>
      <c r="E1190" s="27">
        <f t="shared" si="129"/>
        <v>1</v>
      </c>
      <c r="F1190" s="27">
        <f t="shared" si="130"/>
        <v>0</v>
      </c>
      <c r="G1190" s="28">
        <f t="shared" si="131"/>
        <v>4.048582995951417E-3</v>
      </c>
      <c r="H1190" s="29">
        <f t="shared" si="132"/>
        <v>247</v>
      </c>
      <c r="I1190" s="39">
        <f>VLOOKUP(A1190,stat,7,0)</f>
        <v>80.08</v>
      </c>
      <c r="J1190" s="39">
        <f>VLOOKUP(A1190,stat,8,0)</f>
        <v>88.56</v>
      </c>
      <c r="K1190" s="39">
        <f t="shared" si="133"/>
        <v>197.79759999999999</v>
      </c>
      <c r="L1190" s="39">
        <f t="shared" si="134"/>
        <v>175.16955455999999</v>
      </c>
      <c r="M1190" s="40">
        <f t="shared" si="135"/>
        <v>175.16955455999999</v>
      </c>
    </row>
    <row r="1191" spans="1:13" s="30" customFormat="1" ht="16.5" customHeight="1" x14ac:dyDescent="0.2">
      <c r="A1191" s="21" t="s">
        <v>299</v>
      </c>
      <c r="B1191" s="21" t="s">
        <v>602</v>
      </c>
      <c r="C1191" s="21" t="s">
        <v>603</v>
      </c>
      <c r="D1191" s="20">
        <v>383</v>
      </c>
      <c r="E1191" s="27">
        <f t="shared" si="129"/>
        <v>1</v>
      </c>
      <c r="F1191" s="27">
        <f t="shared" si="130"/>
        <v>0</v>
      </c>
      <c r="G1191" s="28">
        <f t="shared" si="131"/>
        <v>2.6109660574412533E-3</v>
      </c>
      <c r="H1191" s="29">
        <f t="shared" si="132"/>
        <v>383</v>
      </c>
      <c r="I1191" s="39">
        <f>VLOOKUP(A1191,stat,7,0)</f>
        <v>73.62</v>
      </c>
      <c r="J1191" s="39">
        <f>VLOOKUP(A1191,stat,8,0)</f>
        <v>84.5</v>
      </c>
      <c r="K1191" s="39">
        <f t="shared" si="133"/>
        <v>281.96460000000002</v>
      </c>
      <c r="L1191" s="39">
        <f t="shared" si="134"/>
        <v>238.26008700000003</v>
      </c>
      <c r="M1191" s="40">
        <f t="shared" si="135"/>
        <v>238.26008700000003</v>
      </c>
    </row>
    <row r="1192" spans="1:13" s="30" customFormat="1" ht="16.5" customHeight="1" x14ac:dyDescent="0.2">
      <c r="A1192" s="21" t="s">
        <v>302</v>
      </c>
      <c r="B1192" s="21" t="s">
        <v>602</v>
      </c>
      <c r="C1192" s="21" t="s">
        <v>603</v>
      </c>
      <c r="D1192" s="20">
        <v>439</v>
      </c>
      <c r="E1192" s="27">
        <f t="shared" si="129"/>
        <v>1</v>
      </c>
      <c r="F1192" s="27">
        <f t="shared" si="130"/>
        <v>0</v>
      </c>
      <c r="G1192" s="28">
        <f t="shared" si="131"/>
        <v>2.2779043280182231E-3</v>
      </c>
      <c r="H1192" s="29">
        <f t="shared" si="132"/>
        <v>439</v>
      </c>
      <c r="I1192" s="39">
        <f>VLOOKUP(A1192,stat,7,0)</f>
        <v>74.540000000000006</v>
      </c>
      <c r="J1192" s="39">
        <f>VLOOKUP(A1192,stat,8,0)</f>
        <v>90.09</v>
      </c>
      <c r="K1192" s="39">
        <f t="shared" si="133"/>
        <v>327.23060000000004</v>
      </c>
      <c r="L1192" s="39">
        <f t="shared" si="134"/>
        <v>294.80204754000005</v>
      </c>
      <c r="M1192" s="40">
        <f t="shared" si="135"/>
        <v>294.80204754000005</v>
      </c>
    </row>
    <row r="1193" spans="1:13" s="30" customFormat="1" ht="16.5" customHeight="1" x14ac:dyDescent="0.2">
      <c r="A1193" s="21" t="s">
        <v>294</v>
      </c>
      <c r="B1193" s="21" t="s">
        <v>604</v>
      </c>
      <c r="C1193" s="21" t="s">
        <v>605</v>
      </c>
      <c r="D1193" s="20">
        <v>123</v>
      </c>
      <c r="E1193" s="27">
        <f t="shared" si="129"/>
        <v>8</v>
      </c>
      <c r="F1193" s="27">
        <f t="shared" si="130"/>
        <v>2</v>
      </c>
      <c r="G1193" s="28">
        <f t="shared" si="131"/>
        <v>6.5040650406504072E-2</v>
      </c>
      <c r="H1193" s="29">
        <f t="shared" si="132"/>
        <v>15.374999999999998</v>
      </c>
      <c r="I1193" s="39">
        <f>VLOOKUP(A1193,stat,7,0)</f>
        <v>79.2</v>
      </c>
      <c r="J1193" s="39">
        <f>VLOOKUP(A1193,stat,8,0)</f>
        <v>90.3</v>
      </c>
      <c r="K1193" s="39">
        <f t="shared" si="133"/>
        <v>97.415999999999997</v>
      </c>
      <c r="L1193" s="39">
        <f t="shared" si="134"/>
        <v>87.966647999999992</v>
      </c>
      <c r="M1193" s="40">
        <f t="shared" si="135"/>
        <v>10.995830999999999</v>
      </c>
    </row>
    <row r="1194" spans="1:13" s="30" customFormat="1" ht="16.5" customHeight="1" x14ac:dyDescent="0.2">
      <c r="A1194" s="21" t="s">
        <v>298</v>
      </c>
      <c r="B1194" s="21" t="s">
        <v>604</v>
      </c>
      <c r="C1194" s="21" t="s">
        <v>605</v>
      </c>
      <c r="D1194" s="20">
        <v>497</v>
      </c>
      <c r="E1194" s="27">
        <f t="shared" si="129"/>
        <v>19</v>
      </c>
      <c r="F1194" s="27">
        <f t="shared" si="130"/>
        <v>5</v>
      </c>
      <c r="G1194" s="28">
        <f t="shared" si="131"/>
        <v>3.8229376257545272E-2</v>
      </c>
      <c r="H1194" s="29">
        <f t="shared" si="132"/>
        <v>26.157894736842106</v>
      </c>
      <c r="I1194" s="39">
        <f>VLOOKUP(A1194,stat,7,0)</f>
        <v>80.08</v>
      </c>
      <c r="J1194" s="39">
        <f>VLOOKUP(A1194,stat,8,0)</f>
        <v>88.56</v>
      </c>
      <c r="K1194" s="39">
        <f t="shared" si="133"/>
        <v>397.99760000000003</v>
      </c>
      <c r="L1194" s="39">
        <f t="shared" si="134"/>
        <v>352.46667456</v>
      </c>
      <c r="M1194" s="40">
        <f t="shared" si="135"/>
        <v>18.550877608421054</v>
      </c>
    </row>
    <row r="1195" spans="1:13" s="30" customFormat="1" ht="16.5" customHeight="1" x14ac:dyDescent="0.2">
      <c r="A1195" s="21" t="s">
        <v>304</v>
      </c>
      <c r="B1195" s="21" t="s">
        <v>604</v>
      </c>
      <c r="C1195" s="21" t="s">
        <v>605</v>
      </c>
      <c r="D1195" s="20">
        <v>299</v>
      </c>
      <c r="E1195" s="27">
        <f t="shared" si="129"/>
        <v>9</v>
      </c>
      <c r="F1195" s="27">
        <f t="shared" si="130"/>
        <v>2</v>
      </c>
      <c r="G1195" s="28">
        <f t="shared" si="131"/>
        <v>3.0100334448160536E-2</v>
      </c>
      <c r="H1195" s="29">
        <f t="shared" si="132"/>
        <v>33.222222222222221</v>
      </c>
      <c r="I1195" s="39">
        <f>VLOOKUP(A1195,stat,7,0)</f>
        <v>74.86</v>
      </c>
      <c r="J1195" s="39">
        <f>VLOOKUP(A1195,stat,8,0)</f>
        <v>87.63</v>
      </c>
      <c r="K1195" s="39">
        <f t="shared" si="133"/>
        <v>223.8314</v>
      </c>
      <c r="L1195" s="39">
        <f t="shared" si="134"/>
        <v>196.14345581999999</v>
      </c>
      <c r="M1195" s="40">
        <f t="shared" si="135"/>
        <v>21.793717313333332</v>
      </c>
    </row>
    <row r="1196" spans="1:13" s="30" customFormat="1" ht="16.5" customHeight="1" x14ac:dyDescent="0.2">
      <c r="A1196" s="21" t="s">
        <v>295</v>
      </c>
      <c r="B1196" s="21" t="s">
        <v>604</v>
      </c>
      <c r="C1196" s="21" t="s">
        <v>605</v>
      </c>
      <c r="D1196" s="20">
        <v>1715</v>
      </c>
      <c r="E1196" s="27">
        <f t="shared" si="129"/>
        <v>35</v>
      </c>
      <c r="F1196" s="27">
        <f t="shared" si="130"/>
        <v>10</v>
      </c>
      <c r="G1196" s="28">
        <f t="shared" si="131"/>
        <v>2.0408163265306121E-2</v>
      </c>
      <c r="H1196" s="29">
        <f t="shared" si="132"/>
        <v>49.000000000000007</v>
      </c>
      <c r="I1196" s="39">
        <f>VLOOKUP(A1196,stat,7,0)</f>
        <v>74.63</v>
      </c>
      <c r="J1196" s="39">
        <f>VLOOKUP(A1196,stat,8,0)</f>
        <v>85.63</v>
      </c>
      <c r="K1196" s="39">
        <f t="shared" si="133"/>
        <v>1279.9044999999999</v>
      </c>
      <c r="L1196" s="39">
        <f t="shared" si="134"/>
        <v>1095.9822233499999</v>
      </c>
      <c r="M1196" s="40">
        <f t="shared" si="135"/>
        <v>31.313777809999998</v>
      </c>
    </row>
    <row r="1197" spans="1:13" s="30" customFormat="1" ht="16.5" customHeight="1" x14ac:dyDescent="0.2">
      <c r="A1197" s="21" t="s">
        <v>437</v>
      </c>
      <c r="B1197" s="21" t="s">
        <v>604</v>
      </c>
      <c r="C1197" s="21" t="s">
        <v>605</v>
      </c>
      <c r="D1197" s="20">
        <v>544</v>
      </c>
      <c r="E1197" s="27">
        <f t="shared" si="129"/>
        <v>9</v>
      </c>
      <c r="F1197" s="27">
        <f t="shared" si="130"/>
        <v>2</v>
      </c>
      <c r="G1197" s="28">
        <f t="shared" si="131"/>
        <v>1.6544117647058824E-2</v>
      </c>
      <c r="H1197" s="29">
        <f t="shared" si="132"/>
        <v>60.444444444444443</v>
      </c>
      <c r="I1197" s="39">
        <f>VLOOKUP(A1197,stat,7,0)</f>
        <v>74.67</v>
      </c>
      <c r="J1197" s="39">
        <f>VLOOKUP(A1197,stat,8,0)</f>
        <v>90.01</v>
      </c>
      <c r="K1197" s="39">
        <f t="shared" si="133"/>
        <v>406.20480000000003</v>
      </c>
      <c r="L1197" s="39">
        <f t="shared" si="134"/>
        <v>365.62494048000008</v>
      </c>
      <c r="M1197" s="40">
        <f t="shared" si="135"/>
        <v>40.624993386666674</v>
      </c>
    </row>
    <row r="1198" spans="1:13" s="30" customFormat="1" ht="16.5" customHeight="1" x14ac:dyDescent="0.2">
      <c r="A1198" s="21" t="s">
        <v>300</v>
      </c>
      <c r="B1198" s="21" t="s">
        <v>604</v>
      </c>
      <c r="C1198" s="21" t="s">
        <v>605</v>
      </c>
      <c r="D1198" s="20">
        <v>65</v>
      </c>
      <c r="E1198" s="27">
        <f t="shared" si="129"/>
        <v>1</v>
      </c>
      <c r="F1198" s="27">
        <f t="shared" si="130"/>
        <v>0</v>
      </c>
      <c r="G1198" s="28">
        <f t="shared" si="131"/>
        <v>1.5384615384615385E-2</v>
      </c>
      <c r="H1198" s="29">
        <f t="shared" si="132"/>
        <v>65</v>
      </c>
      <c r="I1198" s="39">
        <f>VLOOKUP(A1198,stat,7,0)</f>
        <v>75.81</v>
      </c>
      <c r="J1198" s="39">
        <f>VLOOKUP(A1198,stat,8,0)</f>
        <v>88.54</v>
      </c>
      <c r="K1198" s="39">
        <f t="shared" si="133"/>
        <v>49.276500000000006</v>
      </c>
      <c r="L1198" s="39">
        <f t="shared" si="134"/>
        <v>43.629413100000008</v>
      </c>
      <c r="M1198" s="40">
        <f t="shared" si="135"/>
        <v>43.629413100000008</v>
      </c>
    </row>
    <row r="1199" spans="1:13" s="30" customFormat="1" ht="16.5" customHeight="1" x14ac:dyDescent="0.2">
      <c r="A1199" s="21" t="s">
        <v>297</v>
      </c>
      <c r="B1199" s="21" t="s">
        <v>604</v>
      </c>
      <c r="C1199" s="21" t="s">
        <v>605</v>
      </c>
      <c r="D1199" s="20">
        <v>174</v>
      </c>
      <c r="E1199" s="27">
        <f t="shared" si="129"/>
        <v>2</v>
      </c>
      <c r="F1199" s="27">
        <f t="shared" si="130"/>
        <v>0</v>
      </c>
      <c r="G1199" s="28">
        <f t="shared" si="131"/>
        <v>1.1494252873563218E-2</v>
      </c>
      <c r="H1199" s="29">
        <f t="shared" si="132"/>
        <v>87</v>
      </c>
      <c r="I1199" s="39">
        <f>VLOOKUP(A1199,stat,7,0)</f>
        <v>76.03</v>
      </c>
      <c r="J1199" s="39">
        <f>VLOOKUP(A1199,stat,8,0)</f>
        <v>85.8</v>
      </c>
      <c r="K1199" s="39">
        <f t="shared" si="133"/>
        <v>132.29219999999998</v>
      </c>
      <c r="L1199" s="39">
        <f t="shared" si="134"/>
        <v>113.50670759999997</v>
      </c>
      <c r="M1199" s="40">
        <f t="shared" si="135"/>
        <v>56.753353799999985</v>
      </c>
    </row>
    <row r="1200" spans="1:13" s="30" customFormat="1" ht="16.5" customHeight="1" x14ac:dyDescent="0.2">
      <c r="A1200" s="21" t="s">
        <v>303</v>
      </c>
      <c r="B1200" s="21" t="s">
        <v>604</v>
      </c>
      <c r="C1200" s="21" t="s">
        <v>605</v>
      </c>
      <c r="D1200" s="20">
        <v>94</v>
      </c>
      <c r="E1200" s="27">
        <f t="shared" si="129"/>
        <v>1</v>
      </c>
      <c r="F1200" s="27">
        <f t="shared" si="130"/>
        <v>0</v>
      </c>
      <c r="G1200" s="28">
        <f t="shared" si="131"/>
        <v>1.0638297872340425E-2</v>
      </c>
      <c r="H1200" s="29">
        <f t="shared" si="132"/>
        <v>94</v>
      </c>
      <c r="I1200" s="39">
        <f>VLOOKUP(A1200,stat,7,0)</f>
        <v>79.540000000000006</v>
      </c>
      <c r="J1200" s="39">
        <f>VLOOKUP(A1200,stat,8,0)</f>
        <v>89</v>
      </c>
      <c r="K1200" s="39">
        <f t="shared" si="133"/>
        <v>74.767600000000002</v>
      </c>
      <c r="L1200" s="39">
        <f t="shared" si="134"/>
        <v>66.54316399999999</v>
      </c>
      <c r="M1200" s="40">
        <f t="shared" si="135"/>
        <v>66.54316399999999</v>
      </c>
    </row>
    <row r="1201" spans="1:13" s="30" customFormat="1" ht="16.5" customHeight="1" x14ac:dyDescent="0.2">
      <c r="A1201" s="21" t="s">
        <v>299</v>
      </c>
      <c r="B1201" s="21" t="s">
        <v>604</v>
      </c>
      <c r="C1201" s="21" t="s">
        <v>605</v>
      </c>
      <c r="D1201" s="20">
        <v>758</v>
      </c>
      <c r="E1201" s="27">
        <f t="shared" si="129"/>
        <v>8</v>
      </c>
      <c r="F1201" s="27">
        <f t="shared" si="130"/>
        <v>2</v>
      </c>
      <c r="G1201" s="28">
        <f t="shared" si="131"/>
        <v>1.0554089709762533E-2</v>
      </c>
      <c r="H1201" s="29">
        <f t="shared" si="132"/>
        <v>94.75</v>
      </c>
      <c r="I1201" s="39">
        <f>VLOOKUP(A1201,stat,7,0)</f>
        <v>73.62</v>
      </c>
      <c r="J1201" s="39">
        <f>VLOOKUP(A1201,stat,8,0)</f>
        <v>84.5</v>
      </c>
      <c r="K1201" s="39">
        <f t="shared" si="133"/>
        <v>558.03960000000006</v>
      </c>
      <c r="L1201" s="39">
        <f t="shared" si="134"/>
        <v>471.54346200000009</v>
      </c>
      <c r="M1201" s="40">
        <f t="shared" si="135"/>
        <v>58.942932750000011</v>
      </c>
    </row>
    <row r="1202" spans="1:13" s="30" customFormat="1" ht="16.5" customHeight="1" x14ac:dyDescent="0.2">
      <c r="A1202" s="21" t="s">
        <v>302</v>
      </c>
      <c r="B1202" s="21" t="s">
        <v>604</v>
      </c>
      <c r="C1202" s="21" t="s">
        <v>605</v>
      </c>
      <c r="D1202" s="20">
        <v>289</v>
      </c>
      <c r="E1202" s="27">
        <f t="shared" si="129"/>
        <v>3</v>
      </c>
      <c r="F1202" s="27">
        <f t="shared" si="130"/>
        <v>0</v>
      </c>
      <c r="G1202" s="28">
        <f t="shared" si="131"/>
        <v>1.0380622837370242E-2</v>
      </c>
      <c r="H1202" s="29">
        <f t="shared" si="132"/>
        <v>96.333333333333343</v>
      </c>
      <c r="I1202" s="39">
        <f>VLOOKUP(A1202,stat,7,0)</f>
        <v>74.540000000000006</v>
      </c>
      <c r="J1202" s="39">
        <f>VLOOKUP(A1202,stat,8,0)</f>
        <v>90.09</v>
      </c>
      <c r="K1202" s="39">
        <f t="shared" si="133"/>
        <v>215.42060000000001</v>
      </c>
      <c r="L1202" s="39">
        <f t="shared" si="134"/>
        <v>194.07241854</v>
      </c>
      <c r="M1202" s="40">
        <f t="shared" si="135"/>
        <v>64.690806179999996</v>
      </c>
    </row>
    <row r="1203" spans="1:13" s="30" customFormat="1" ht="16.5" customHeight="1" x14ac:dyDescent="0.2">
      <c r="A1203" s="21" t="s">
        <v>291</v>
      </c>
      <c r="B1203" s="21" t="s">
        <v>604</v>
      </c>
      <c r="C1203" s="21" t="s">
        <v>605</v>
      </c>
      <c r="D1203" s="20">
        <v>253</v>
      </c>
      <c r="E1203" s="27">
        <f t="shared" si="129"/>
        <v>2</v>
      </c>
      <c r="F1203" s="27">
        <f t="shared" si="130"/>
        <v>0</v>
      </c>
      <c r="G1203" s="28">
        <f t="shared" si="131"/>
        <v>7.9051383399209481E-3</v>
      </c>
      <c r="H1203" s="29">
        <f t="shared" si="132"/>
        <v>126.50000000000001</v>
      </c>
      <c r="I1203" s="39">
        <f>VLOOKUP(A1203,stat,7,0)</f>
        <v>72.900000000000006</v>
      </c>
      <c r="J1203" s="39">
        <f>VLOOKUP(A1203,stat,8,0)</f>
        <v>84.28</v>
      </c>
      <c r="K1203" s="39">
        <f t="shared" si="133"/>
        <v>184.43700000000001</v>
      </c>
      <c r="L1203" s="39">
        <f t="shared" si="134"/>
        <v>155.44350360000001</v>
      </c>
      <c r="M1203" s="40">
        <f t="shared" si="135"/>
        <v>77.721751800000007</v>
      </c>
    </row>
    <row r="1204" spans="1:13" s="30" customFormat="1" ht="16.5" customHeight="1" x14ac:dyDescent="0.2">
      <c r="A1204" s="21" t="s">
        <v>294</v>
      </c>
      <c r="B1204" s="21" t="s">
        <v>606</v>
      </c>
      <c r="C1204" s="21" t="s">
        <v>607</v>
      </c>
      <c r="D1204" s="20">
        <v>52</v>
      </c>
      <c r="E1204" s="27">
        <f t="shared" si="129"/>
        <v>1</v>
      </c>
      <c r="F1204" s="27">
        <f t="shared" si="130"/>
        <v>0</v>
      </c>
      <c r="G1204" s="28">
        <f t="shared" si="131"/>
        <v>1.9230769230769232E-2</v>
      </c>
      <c r="H1204" s="29">
        <f t="shared" si="132"/>
        <v>52</v>
      </c>
      <c r="I1204" s="39">
        <f>VLOOKUP(A1204,stat,7,0)</f>
        <v>79.2</v>
      </c>
      <c r="J1204" s="39">
        <f>VLOOKUP(A1204,stat,8,0)</f>
        <v>90.3</v>
      </c>
      <c r="K1204" s="39">
        <f t="shared" si="133"/>
        <v>41.184000000000005</v>
      </c>
      <c r="L1204" s="39">
        <f t="shared" si="134"/>
        <v>37.189152000000007</v>
      </c>
      <c r="M1204" s="40">
        <f t="shared" si="135"/>
        <v>37.189152000000007</v>
      </c>
    </row>
    <row r="1205" spans="1:13" s="30" customFormat="1" ht="16.5" customHeight="1" x14ac:dyDescent="0.2">
      <c r="A1205" s="21" t="s">
        <v>298</v>
      </c>
      <c r="B1205" s="21" t="s">
        <v>606</v>
      </c>
      <c r="C1205" s="21" t="s">
        <v>607</v>
      </c>
      <c r="D1205" s="20">
        <v>212</v>
      </c>
      <c r="E1205" s="27">
        <f t="shared" si="129"/>
        <v>4</v>
      </c>
      <c r="F1205" s="27">
        <f t="shared" si="130"/>
        <v>1</v>
      </c>
      <c r="G1205" s="28">
        <f t="shared" si="131"/>
        <v>1.8867924528301886E-2</v>
      </c>
      <c r="H1205" s="29">
        <f t="shared" si="132"/>
        <v>53</v>
      </c>
      <c r="I1205" s="39">
        <f>VLOOKUP(A1205,stat,7,0)</f>
        <v>80.08</v>
      </c>
      <c r="J1205" s="39">
        <f>VLOOKUP(A1205,stat,8,0)</f>
        <v>88.56</v>
      </c>
      <c r="K1205" s="39">
        <f t="shared" si="133"/>
        <v>169.7696</v>
      </c>
      <c r="L1205" s="39">
        <f t="shared" si="134"/>
        <v>150.34795776000001</v>
      </c>
      <c r="M1205" s="40">
        <f t="shared" si="135"/>
        <v>37.586989440000004</v>
      </c>
    </row>
    <row r="1206" spans="1:13" s="30" customFormat="1" ht="16.5" customHeight="1" x14ac:dyDescent="0.2">
      <c r="A1206" s="21" t="s">
        <v>437</v>
      </c>
      <c r="B1206" s="21" t="s">
        <v>606</v>
      </c>
      <c r="C1206" s="21" t="s">
        <v>607</v>
      </c>
      <c r="D1206" s="20">
        <v>201</v>
      </c>
      <c r="E1206" s="27">
        <f t="shared" si="129"/>
        <v>2</v>
      </c>
      <c r="F1206" s="27">
        <f t="shared" si="130"/>
        <v>0</v>
      </c>
      <c r="G1206" s="28">
        <f t="shared" si="131"/>
        <v>9.9502487562189053E-3</v>
      </c>
      <c r="H1206" s="29">
        <f t="shared" si="132"/>
        <v>100.5</v>
      </c>
      <c r="I1206" s="39">
        <f>VLOOKUP(A1206,stat,7,0)</f>
        <v>74.67</v>
      </c>
      <c r="J1206" s="39">
        <f>VLOOKUP(A1206,stat,8,0)</f>
        <v>90.01</v>
      </c>
      <c r="K1206" s="39">
        <f t="shared" si="133"/>
        <v>150.08670000000001</v>
      </c>
      <c r="L1206" s="39">
        <f t="shared" si="134"/>
        <v>135.09303867000003</v>
      </c>
      <c r="M1206" s="40">
        <f t="shared" si="135"/>
        <v>67.546519335000013</v>
      </c>
    </row>
    <row r="1207" spans="1:13" s="30" customFormat="1" ht="16.5" customHeight="1" x14ac:dyDescent="0.2">
      <c r="A1207" s="21" t="s">
        <v>295</v>
      </c>
      <c r="B1207" s="21" t="s">
        <v>606</v>
      </c>
      <c r="C1207" s="21" t="s">
        <v>607</v>
      </c>
      <c r="D1207" s="20">
        <v>806</v>
      </c>
      <c r="E1207" s="27">
        <f t="shared" si="129"/>
        <v>8</v>
      </c>
      <c r="F1207" s="27">
        <f t="shared" si="130"/>
        <v>2</v>
      </c>
      <c r="G1207" s="28">
        <f t="shared" si="131"/>
        <v>9.9255583126550868E-3</v>
      </c>
      <c r="H1207" s="29">
        <f t="shared" si="132"/>
        <v>100.75</v>
      </c>
      <c r="I1207" s="39">
        <f>VLOOKUP(A1207,stat,7,0)</f>
        <v>74.63</v>
      </c>
      <c r="J1207" s="39">
        <f>VLOOKUP(A1207,stat,8,0)</f>
        <v>85.63</v>
      </c>
      <c r="K1207" s="39">
        <f t="shared" si="133"/>
        <v>601.51779999999997</v>
      </c>
      <c r="L1207" s="39">
        <f t="shared" si="134"/>
        <v>515.07969214000002</v>
      </c>
      <c r="M1207" s="40">
        <f t="shared" si="135"/>
        <v>64.384961517500003</v>
      </c>
    </row>
    <row r="1208" spans="1:13" s="30" customFormat="1" ht="16.5" customHeight="1" x14ac:dyDescent="0.2">
      <c r="A1208" s="21" t="s">
        <v>302</v>
      </c>
      <c r="B1208" s="21" t="s">
        <v>606</v>
      </c>
      <c r="C1208" s="21" t="s">
        <v>607</v>
      </c>
      <c r="D1208" s="20">
        <v>244</v>
      </c>
      <c r="E1208" s="27">
        <f t="shared" si="129"/>
        <v>2</v>
      </c>
      <c r="F1208" s="27">
        <f t="shared" si="130"/>
        <v>0</v>
      </c>
      <c r="G1208" s="28">
        <f t="shared" si="131"/>
        <v>8.1967213114754103E-3</v>
      </c>
      <c r="H1208" s="29">
        <f t="shared" si="132"/>
        <v>122</v>
      </c>
      <c r="I1208" s="39">
        <f>VLOOKUP(A1208,stat,7,0)</f>
        <v>74.540000000000006</v>
      </c>
      <c r="J1208" s="39">
        <f>VLOOKUP(A1208,stat,8,0)</f>
        <v>90.09</v>
      </c>
      <c r="K1208" s="39">
        <f t="shared" si="133"/>
        <v>181.87760000000003</v>
      </c>
      <c r="L1208" s="39">
        <f t="shared" si="134"/>
        <v>163.85352984000005</v>
      </c>
      <c r="M1208" s="40">
        <f t="shared" si="135"/>
        <v>81.926764920000025</v>
      </c>
    </row>
    <row r="1209" spans="1:13" s="30" customFormat="1" ht="16.5" customHeight="1" x14ac:dyDescent="0.2">
      <c r="A1209" s="21" t="s">
        <v>291</v>
      </c>
      <c r="B1209" s="21" t="s">
        <v>606</v>
      </c>
      <c r="C1209" s="21" t="s">
        <v>607</v>
      </c>
      <c r="D1209" s="20">
        <v>164</v>
      </c>
      <c r="E1209" s="27">
        <f t="shared" si="129"/>
        <v>1</v>
      </c>
      <c r="F1209" s="27">
        <f t="shared" si="130"/>
        <v>0</v>
      </c>
      <c r="G1209" s="28">
        <f t="shared" si="131"/>
        <v>6.0975609756097563E-3</v>
      </c>
      <c r="H1209" s="29">
        <f t="shared" si="132"/>
        <v>164</v>
      </c>
      <c r="I1209" s="39">
        <f>VLOOKUP(A1209,stat,7,0)</f>
        <v>72.900000000000006</v>
      </c>
      <c r="J1209" s="39">
        <f>VLOOKUP(A1209,stat,8,0)</f>
        <v>84.28</v>
      </c>
      <c r="K1209" s="39">
        <f t="shared" si="133"/>
        <v>119.556</v>
      </c>
      <c r="L1209" s="39">
        <f t="shared" si="134"/>
        <v>100.7617968</v>
      </c>
      <c r="M1209" s="40">
        <f t="shared" si="135"/>
        <v>100.7617968</v>
      </c>
    </row>
    <row r="1210" spans="1:13" s="30" customFormat="1" ht="16.5" customHeight="1" x14ac:dyDescent="0.2">
      <c r="A1210" s="21" t="s">
        <v>438</v>
      </c>
      <c r="B1210" s="21" t="s">
        <v>542</v>
      </c>
      <c r="C1210" s="21" t="s">
        <v>543</v>
      </c>
      <c r="D1210" s="20">
        <v>40</v>
      </c>
      <c r="E1210" s="27">
        <f t="shared" si="129"/>
        <v>16</v>
      </c>
      <c r="F1210" s="27">
        <f t="shared" si="130"/>
        <v>4</v>
      </c>
      <c r="G1210" s="28">
        <f t="shared" si="131"/>
        <v>0.4</v>
      </c>
      <c r="H1210" s="29">
        <f t="shared" si="132"/>
        <v>2.5</v>
      </c>
      <c r="I1210" s="39">
        <f>VLOOKUP(A1210,stat,7,0)</f>
        <v>80.31</v>
      </c>
      <c r="J1210" s="39">
        <f>VLOOKUP(A1210,stat,8,0)</f>
        <v>92.25</v>
      </c>
      <c r="K1210" s="39">
        <f t="shared" si="133"/>
        <v>32.124000000000002</v>
      </c>
      <c r="L1210" s="39">
        <f t="shared" si="134"/>
        <v>29.634390000000003</v>
      </c>
      <c r="M1210" s="40">
        <f t="shared" si="135"/>
        <v>1.8521493750000002</v>
      </c>
    </row>
    <row r="1211" spans="1:13" s="30" customFormat="1" ht="16.5" customHeight="1" x14ac:dyDescent="0.2">
      <c r="A1211" s="21" t="s">
        <v>304</v>
      </c>
      <c r="B1211" s="21" t="s">
        <v>542</v>
      </c>
      <c r="C1211" s="21" t="s">
        <v>543</v>
      </c>
      <c r="D1211" s="20">
        <v>53</v>
      </c>
      <c r="E1211" s="27">
        <f t="shared" si="129"/>
        <v>20</v>
      </c>
      <c r="F1211" s="27">
        <f t="shared" si="130"/>
        <v>6</v>
      </c>
      <c r="G1211" s="28">
        <f t="shared" si="131"/>
        <v>0.37735849056603776</v>
      </c>
      <c r="H1211" s="29">
        <f t="shared" si="132"/>
        <v>2.65</v>
      </c>
      <c r="I1211" s="39">
        <f>VLOOKUP(A1211,stat,7,0)</f>
        <v>74.86</v>
      </c>
      <c r="J1211" s="39">
        <f>VLOOKUP(A1211,stat,8,0)</f>
        <v>87.63</v>
      </c>
      <c r="K1211" s="39">
        <f t="shared" si="133"/>
        <v>39.675800000000002</v>
      </c>
      <c r="L1211" s="39">
        <f t="shared" si="134"/>
        <v>34.767903539999999</v>
      </c>
      <c r="M1211" s="40">
        <f t="shared" si="135"/>
        <v>1.7383951769999999</v>
      </c>
    </row>
    <row r="1212" spans="1:13" s="30" customFormat="1" ht="16.5" customHeight="1" x14ac:dyDescent="0.2">
      <c r="A1212" s="21" t="s">
        <v>300</v>
      </c>
      <c r="B1212" s="21" t="s">
        <v>542</v>
      </c>
      <c r="C1212" s="21" t="s">
        <v>543</v>
      </c>
      <c r="D1212" s="20">
        <v>14</v>
      </c>
      <c r="E1212" s="27">
        <f t="shared" si="129"/>
        <v>5</v>
      </c>
      <c r="F1212" s="27">
        <f t="shared" si="130"/>
        <v>1</v>
      </c>
      <c r="G1212" s="28">
        <f t="shared" si="131"/>
        <v>0.35714285714285715</v>
      </c>
      <c r="H1212" s="29">
        <f t="shared" si="132"/>
        <v>2.8</v>
      </c>
      <c r="I1212" s="39">
        <f>VLOOKUP(A1212,stat,7,0)</f>
        <v>75.81</v>
      </c>
      <c r="J1212" s="39">
        <f>VLOOKUP(A1212,stat,8,0)</f>
        <v>88.54</v>
      </c>
      <c r="K1212" s="39">
        <f t="shared" si="133"/>
        <v>10.613400000000002</v>
      </c>
      <c r="L1212" s="39">
        <f t="shared" si="134"/>
        <v>9.3971043600000037</v>
      </c>
      <c r="M1212" s="40">
        <f t="shared" si="135"/>
        <v>1.8794208720000007</v>
      </c>
    </row>
    <row r="1213" spans="1:13" s="30" customFormat="1" ht="16.5" customHeight="1" x14ac:dyDescent="0.2">
      <c r="A1213" s="21" t="s">
        <v>303</v>
      </c>
      <c r="B1213" s="21" t="s">
        <v>542</v>
      </c>
      <c r="C1213" s="21" t="s">
        <v>543</v>
      </c>
      <c r="D1213" s="20">
        <v>27</v>
      </c>
      <c r="E1213" s="27">
        <f t="shared" si="129"/>
        <v>9</v>
      </c>
      <c r="F1213" s="27">
        <f t="shared" si="130"/>
        <v>2</v>
      </c>
      <c r="G1213" s="28">
        <f t="shared" si="131"/>
        <v>0.33333333333333331</v>
      </c>
      <c r="H1213" s="29">
        <f t="shared" si="132"/>
        <v>3</v>
      </c>
      <c r="I1213" s="39">
        <f>VLOOKUP(A1213,stat,7,0)</f>
        <v>79.540000000000006</v>
      </c>
      <c r="J1213" s="39">
        <f>VLOOKUP(A1213,stat,8,0)</f>
        <v>89</v>
      </c>
      <c r="K1213" s="39">
        <f t="shared" si="133"/>
        <v>21.475800000000003</v>
      </c>
      <c r="L1213" s="39">
        <f t="shared" si="134"/>
        <v>19.113462000000002</v>
      </c>
      <c r="M1213" s="40">
        <f t="shared" si="135"/>
        <v>2.1237180000000002</v>
      </c>
    </row>
    <row r="1214" spans="1:13" s="30" customFormat="1" ht="16.5" customHeight="1" x14ac:dyDescent="0.2">
      <c r="A1214" s="21" t="s">
        <v>296</v>
      </c>
      <c r="B1214" s="21" t="s">
        <v>542</v>
      </c>
      <c r="C1214" s="21" t="s">
        <v>543</v>
      </c>
      <c r="D1214" s="20">
        <v>30</v>
      </c>
      <c r="E1214" s="27">
        <f t="shared" si="129"/>
        <v>8</v>
      </c>
      <c r="F1214" s="27">
        <f t="shared" si="130"/>
        <v>2</v>
      </c>
      <c r="G1214" s="28">
        <f t="shared" si="131"/>
        <v>0.26666666666666666</v>
      </c>
      <c r="H1214" s="29">
        <f t="shared" si="132"/>
        <v>3.75</v>
      </c>
      <c r="I1214" s="39">
        <f>VLOOKUP(A1214,stat,7,0)</f>
        <v>77.260000000000005</v>
      </c>
      <c r="J1214" s="39">
        <f>VLOOKUP(A1214,stat,8,0)</f>
        <v>92.19</v>
      </c>
      <c r="K1214" s="39">
        <f t="shared" si="133"/>
        <v>23.178000000000001</v>
      </c>
      <c r="L1214" s="39">
        <f t="shared" si="134"/>
        <v>21.367798200000003</v>
      </c>
      <c r="M1214" s="40">
        <f t="shared" si="135"/>
        <v>2.6709747750000004</v>
      </c>
    </row>
    <row r="1215" spans="1:13" s="30" customFormat="1" ht="16.5" customHeight="1" x14ac:dyDescent="0.2">
      <c r="A1215" s="21" t="s">
        <v>295</v>
      </c>
      <c r="B1215" s="21" t="s">
        <v>542</v>
      </c>
      <c r="C1215" s="21" t="s">
        <v>543</v>
      </c>
      <c r="D1215" s="20">
        <v>233</v>
      </c>
      <c r="E1215" s="27">
        <f t="shared" si="129"/>
        <v>60</v>
      </c>
      <c r="F1215" s="27">
        <f t="shared" si="130"/>
        <v>18</v>
      </c>
      <c r="G1215" s="28">
        <f t="shared" si="131"/>
        <v>0.25751072961373389</v>
      </c>
      <c r="H1215" s="29">
        <f t="shared" si="132"/>
        <v>3.8833333333333337</v>
      </c>
      <c r="I1215" s="39">
        <f>VLOOKUP(A1215,stat,7,0)</f>
        <v>74.63</v>
      </c>
      <c r="J1215" s="39">
        <f>VLOOKUP(A1215,stat,8,0)</f>
        <v>85.63</v>
      </c>
      <c r="K1215" s="39">
        <f t="shared" si="133"/>
        <v>173.88789999999997</v>
      </c>
      <c r="L1215" s="39">
        <f t="shared" si="134"/>
        <v>148.90020876999998</v>
      </c>
      <c r="M1215" s="40">
        <f t="shared" si="135"/>
        <v>2.4816701461666661</v>
      </c>
    </row>
    <row r="1216" spans="1:13" s="30" customFormat="1" ht="16.5" customHeight="1" x14ac:dyDescent="0.2">
      <c r="A1216" s="21" t="s">
        <v>302</v>
      </c>
      <c r="B1216" s="21" t="s">
        <v>542</v>
      </c>
      <c r="C1216" s="21" t="s">
        <v>543</v>
      </c>
      <c r="D1216" s="20">
        <v>64</v>
      </c>
      <c r="E1216" s="27">
        <f t="shared" si="129"/>
        <v>16</v>
      </c>
      <c r="F1216" s="27">
        <f t="shared" si="130"/>
        <v>4</v>
      </c>
      <c r="G1216" s="28">
        <f t="shared" si="131"/>
        <v>0.25</v>
      </c>
      <c r="H1216" s="29">
        <f t="shared" si="132"/>
        <v>4</v>
      </c>
      <c r="I1216" s="39">
        <f>VLOOKUP(A1216,stat,7,0)</f>
        <v>74.540000000000006</v>
      </c>
      <c r="J1216" s="39">
        <f>VLOOKUP(A1216,stat,8,0)</f>
        <v>90.09</v>
      </c>
      <c r="K1216" s="39">
        <f t="shared" si="133"/>
        <v>47.705600000000004</v>
      </c>
      <c r="L1216" s="39">
        <f t="shared" si="134"/>
        <v>42.977975040000004</v>
      </c>
      <c r="M1216" s="40">
        <f t="shared" si="135"/>
        <v>2.6861234400000003</v>
      </c>
    </row>
    <row r="1217" spans="1:13" s="30" customFormat="1" ht="16.5" customHeight="1" x14ac:dyDescent="0.2">
      <c r="A1217" s="21" t="s">
        <v>437</v>
      </c>
      <c r="B1217" s="21" t="s">
        <v>542</v>
      </c>
      <c r="C1217" s="21" t="s">
        <v>543</v>
      </c>
      <c r="D1217" s="20">
        <v>120</v>
      </c>
      <c r="E1217" s="27">
        <f t="shared" si="129"/>
        <v>27</v>
      </c>
      <c r="F1217" s="27">
        <f t="shared" si="130"/>
        <v>8</v>
      </c>
      <c r="G1217" s="28">
        <f t="shared" si="131"/>
        <v>0.22500000000000001</v>
      </c>
      <c r="H1217" s="29">
        <f t="shared" si="132"/>
        <v>4.4444444444444446</v>
      </c>
      <c r="I1217" s="39">
        <f>VLOOKUP(A1217,stat,7,0)</f>
        <v>74.67</v>
      </c>
      <c r="J1217" s="39">
        <f>VLOOKUP(A1217,stat,8,0)</f>
        <v>90.01</v>
      </c>
      <c r="K1217" s="39">
        <f t="shared" si="133"/>
        <v>89.603999999999999</v>
      </c>
      <c r="L1217" s="39">
        <f t="shared" si="134"/>
        <v>80.652560399999999</v>
      </c>
      <c r="M1217" s="40">
        <f t="shared" si="135"/>
        <v>2.9871318666666666</v>
      </c>
    </row>
    <row r="1218" spans="1:13" s="30" customFormat="1" ht="16.5" customHeight="1" x14ac:dyDescent="0.2">
      <c r="A1218" s="21" t="s">
        <v>298</v>
      </c>
      <c r="B1218" s="21" t="s">
        <v>542</v>
      </c>
      <c r="C1218" s="21" t="s">
        <v>543</v>
      </c>
      <c r="D1218" s="20">
        <v>104</v>
      </c>
      <c r="E1218" s="27">
        <f t="shared" si="129"/>
        <v>19</v>
      </c>
      <c r="F1218" s="27">
        <f t="shared" si="130"/>
        <v>5</v>
      </c>
      <c r="G1218" s="28">
        <f t="shared" si="131"/>
        <v>0.18269230769230768</v>
      </c>
      <c r="H1218" s="29">
        <f t="shared" si="132"/>
        <v>5.4736842105263159</v>
      </c>
      <c r="I1218" s="39">
        <f>VLOOKUP(A1218,stat,7,0)</f>
        <v>80.08</v>
      </c>
      <c r="J1218" s="39">
        <f>VLOOKUP(A1218,stat,8,0)</f>
        <v>88.56</v>
      </c>
      <c r="K1218" s="39">
        <f t="shared" si="133"/>
        <v>83.283199999999994</v>
      </c>
      <c r="L1218" s="39">
        <f t="shared" si="134"/>
        <v>73.755601920000004</v>
      </c>
      <c r="M1218" s="40">
        <f t="shared" si="135"/>
        <v>3.8818737852631582</v>
      </c>
    </row>
    <row r="1219" spans="1:13" s="30" customFormat="1" ht="16.5" customHeight="1" x14ac:dyDescent="0.2">
      <c r="A1219" s="21" t="s">
        <v>293</v>
      </c>
      <c r="B1219" s="21" t="s">
        <v>542</v>
      </c>
      <c r="C1219" s="21" t="s">
        <v>543</v>
      </c>
      <c r="D1219" s="20">
        <v>168</v>
      </c>
      <c r="E1219" s="27">
        <f t="shared" ref="E1219:E1278" si="136">VLOOKUP(A1219&amp;B1219,P,6,0)</f>
        <v>28</v>
      </c>
      <c r="F1219" s="27">
        <f t="shared" ref="F1219:F1278" si="137">VLOOKUP(A1219&amp;B1219,P,7,0)</f>
        <v>8</v>
      </c>
      <c r="G1219" s="28">
        <f t="shared" ref="G1219:G1278" si="138">E1219/D1219</f>
        <v>0.16666666666666666</v>
      </c>
      <c r="H1219" s="29">
        <f t="shared" ref="H1219:H1278" si="139">1/G1219</f>
        <v>6</v>
      </c>
      <c r="I1219" s="39">
        <f>VLOOKUP(A1219,stat,7,0)</f>
        <v>76.239999999999995</v>
      </c>
      <c r="J1219" s="39">
        <f>VLOOKUP(A1219,stat,8,0)</f>
        <v>87.31</v>
      </c>
      <c r="K1219" s="39">
        <f t="shared" si="133"/>
        <v>128.08320000000001</v>
      </c>
      <c r="L1219" s="39">
        <f t="shared" si="134"/>
        <v>111.82944192000001</v>
      </c>
      <c r="M1219" s="40">
        <f t="shared" si="135"/>
        <v>3.9939086400000003</v>
      </c>
    </row>
    <row r="1220" spans="1:13" s="30" customFormat="1" ht="16.5" customHeight="1" x14ac:dyDescent="0.2">
      <c r="A1220" s="21" t="s">
        <v>301</v>
      </c>
      <c r="B1220" s="21" t="s">
        <v>542</v>
      </c>
      <c r="C1220" s="21" t="s">
        <v>543</v>
      </c>
      <c r="D1220" s="20">
        <v>107</v>
      </c>
      <c r="E1220" s="27">
        <f t="shared" si="136"/>
        <v>17</v>
      </c>
      <c r="F1220" s="27">
        <f t="shared" si="137"/>
        <v>5</v>
      </c>
      <c r="G1220" s="28">
        <f t="shared" si="138"/>
        <v>0.15887850467289719</v>
      </c>
      <c r="H1220" s="29">
        <f t="shared" si="139"/>
        <v>6.2941176470588243</v>
      </c>
      <c r="I1220" s="39">
        <f>VLOOKUP(A1220,stat,7,0)</f>
        <v>71.510000000000005</v>
      </c>
      <c r="J1220" s="39">
        <f>VLOOKUP(A1220,stat,8,0)</f>
        <v>86.38</v>
      </c>
      <c r="K1220" s="39">
        <f t="shared" ref="K1220:K1278" si="140">D1220*I1220/100</f>
        <v>76.51570000000001</v>
      </c>
      <c r="L1220" s="39">
        <f t="shared" ref="L1220:L1278" si="141">K1220*J1220/100</f>
        <v>66.094261660000001</v>
      </c>
      <c r="M1220" s="40">
        <f t="shared" ref="M1220:M1278" si="142">L1220/E1220</f>
        <v>3.8878977447058825</v>
      </c>
    </row>
    <row r="1221" spans="1:13" s="30" customFormat="1" ht="16.5" customHeight="1" x14ac:dyDescent="0.2">
      <c r="A1221" s="21" t="s">
        <v>289</v>
      </c>
      <c r="B1221" s="21" t="s">
        <v>542</v>
      </c>
      <c r="C1221" s="21" t="s">
        <v>543</v>
      </c>
      <c r="D1221" s="20">
        <v>14</v>
      </c>
      <c r="E1221" s="27">
        <f t="shared" si="136"/>
        <v>2</v>
      </c>
      <c r="F1221" s="27">
        <f t="shared" si="137"/>
        <v>0</v>
      </c>
      <c r="G1221" s="28">
        <f t="shared" si="138"/>
        <v>0.14285714285714285</v>
      </c>
      <c r="H1221" s="29">
        <f t="shared" si="139"/>
        <v>7</v>
      </c>
      <c r="I1221" s="39">
        <f>VLOOKUP(A1221,stat,7,0)</f>
        <v>77.510000000000005</v>
      </c>
      <c r="J1221" s="39">
        <f>VLOOKUP(A1221,stat,8,0)</f>
        <v>90.73</v>
      </c>
      <c r="K1221" s="39">
        <f t="shared" si="140"/>
        <v>10.851400000000002</v>
      </c>
      <c r="L1221" s="39">
        <f t="shared" si="141"/>
        <v>9.8454752200000026</v>
      </c>
      <c r="M1221" s="40">
        <f t="shared" si="142"/>
        <v>4.9227376100000013</v>
      </c>
    </row>
    <row r="1222" spans="1:13" s="30" customFormat="1" ht="16.5" customHeight="1" x14ac:dyDescent="0.2">
      <c r="A1222" s="21" t="s">
        <v>294</v>
      </c>
      <c r="B1222" s="21" t="s">
        <v>542</v>
      </c>
      <c r="C1222" s="21" t="s">
        <v>543</v>
      </c>
      <c r="D1222" s="20">
        <v>25</v>
      </c>
      <c r="E1222" s="27">
        <f t="shared" si="136"/>
        <v>3</v>
      </c>
      <c r="F1222" s="27">
        <f t="shared" si="137"/>
        <v>0</v>
      </c>
      <c r="G1222" s="28">
        <f t="shared" si="138"/>
        <v>0.12</v>
      </c>
      <c r="H1222" s="29">
        <f t="shared" si="139"/>
        <v>8.3333333333333339</v>
      </c>
      <c r="I1222" s="39">
        <f>VLOOKUP(A1222,stat,7,0)</f>
        <v>79.2</v>
      </c>
      <c r="J1222" s="39">
        <f>VLOOKUP(A1222,stat,8,0)</f>
        <v>90.3</v>
      </c>
      <c r="K1222" s="39">
        <f t="shared" si="140"/>
        <v>19.8</v>
      </c>
      <c r="L1222" s="39">
        <f t="shared" si="141"/>
        <v>17.8794</v>
      </c>
      <c r="M1222" s="40">
        <f t="shared" si="142"/>
        <v>5.9598000000000004</v>
      </c>
    </row>
    <row r="1223" spans="1:13" s="30" customFormat="1" ht="16.5" customHeight="1" x14ac:dyDescent="0.2">
      <c r="A1223" s="21" t="s">
        <v>299</v>
      </c>
      <c r="B1223" s="21" t="s">
        <v>542</v>
      </c>
      <c r="C1223" s="21" t="s">
        <v>543</v>
      </c>
      <c r="D1223" s="20">
        <v>171</v>
      </c>
      <c r="E1223" s="27">
        <f t="shared" si="136"/>
        <v>14</v>
      </c>
      <c r="F1223" s="27">
        <f t="shared" si="137"/>
        <v>4</v>
      </c>
      <c r="G1223" s="28">
        <f t="shared" si="138"/>
        <v>8.1871345029239762E-2</v>
      </c>
      <c r="H1223" s="29">
        <f t="shared" si="139"/>
        <v>12.214285714285715</v>
      </c>
      <c r="I1223" s="39">
        <f>VLOOKUP(A1223,stat,7,0)</f>
        <v>73.62</v>
      </c>
      <c r="J1223" s="39">
        <f>VLOOKUP(A1223,stat,8,0)</f>
        <v>84.5</v>
      </c>
      <c r="K1223" s="39">
        <f t="shared" si="140"/>
        <v>125.89020000000001</v>
      </c>
      <c r="L1223" s="39">
        <f t="shared" si="141"/>
        <v>106.37721900000001</v>
      </c>
      <c r="M1223" s="40">
        <f t="shared" si="142"/>
        <v>7.5983727857142869</v>
      </c>
    </row>
    <row r="1224" spans="1:13" s="30" customFormat="1" ht="16.5" customHeight="1" x14ac:dyDescent="0.2">
      <c r="A1224" s="21" t="s">
        <v>291</v>
      </c>
      <c r="B1224" s="21" t="s">
        <v>542</v>
      </c>
      <c r="C1224" s="21" t="s">
        <v>543</v>
      </c>
      <c r="D1224" s="20">
        <v>86</v>
      </c>
      <c r="E1224" s="27">
        <f t="shared" si="136"/>
        <v>7</v>
      </c>
      <c r="F1224" s="27">
        <f t="shared" si="137"/>
        <v>2</v>
      </c>
      <c r="G1224" s="28">
        <f t="shared" si="138"/>
        <v>8.1395348837209308E-2</v>
      </c>
      <c r="H1224" s="29">
        <f t="shared" si="139"/>
        <v>12.285714285714285</v>
      </c>
      <c r="I1224" s="39">
        <f>VLOOKUP(A1224,stat,7,0)</f>
        <v>72.900000000000006</v>
      </c>
      <c r="J1224" s="39">
        <f>VLOOKUP(A1224,stat,8,0)</f>
        <v>84.28</v>
      </c>
      <c r="K1224" s="39">
        <f t="shared" si="140"/>
        <v>62.694000000000003</v>
      </c>
      <c r="L1224" s="39">
        <f t="shared" si="141"/>
        <v>52.838503200000005</v>
      </c>
      <c r="M1224" s="40">
        <f t="shared" si="142"/>
        <v>7.548357600000001</v>
      </c>
    </row>
    <row r="1225" spans="1:13" s="30" customFormat="1" ht="16.5" customHeight="1" x14ac:dyDescent="0.2">
      <c r="A1225" s="21" t="s">
        <v>292</v>
      </c>
      <c r="B1225" s="21" t="s">
        <v>542</v>
      </c>
      <c r="C1225" s="21" t="s">
        <v>543</v>
      </c>
      <c r="D1225" s="20">
        <v>196</v>
      </c>
      <c r="E1225" s="27">
        <f t="shared" si="136"/>
        <v>8</v>
      </c>
      <c r="F1225" s="27">
        <f t="shared" si="137"/>
        <v>2</v>
      </c>
      <c r="G1225" s="28">
        <f t="shared" si="138"/>
        <v>4.0816326530612242E-2</v>
      </c>
      <c r="H1225" s="29">
        <f t="shared" si="139"/>
        <v>24.500000000000004</v>
      </c>
      <c r="I1225" s="39">
        <f>VLOOKUP(A1225,stat,7,0)</f>
        <v>75.459999999999994</v>
      </c>
      <c r="J1225" s="39">
        <f>VLOOKUP(A1225,stat,8,0)</f>
        <v>84.32</v>
      </c>
      <c r="K1225" s="39">
        <f t="shared" si="140"/>
        <v>147.90159999999997</v>
      </c>
      <c r="L1225" s="39">
        <f t="shared" si="141"/>
        <v>124.71062911999998</v>
      </c>
      <c r="M1225" s="40">
        <f t="shared" si="142"/>
        <v>15.588828639999997</v>
      </c>
    </row>
    <row r="1226" spans="1:13" s="30" customFormat="1" ht="16.5" customHeight="1" x14ac:dyDescent="0.2">
      <c r="A1226" s="21" t="s">
        <v>294</v>
      </c>
      <c r="B1226" s="21" t="s">
        <v>608</v>
      </c>
      <c r="C1226" s="21" t="s">
        <v>609</v>
      </c>
      <c r="D1226" s="20">
        <v>97</v>
      </c>
      <c r="E1226" s="27">
        <f t="shared" si="136"/>
        <v>4</v>
      </c>
      <c r="F1226" s="27">
        <f t="shared" si="137"/>
        <v>1</v>
      </c>
      <c r="G1226" s="28">
        <f t="shared" si="138"/>
        <v>4.1237113402061855E-2</v>
      </c>
      <c r="H1226" s="29">
        <f t="shared" si="139"/>
        <v>24.25</v>
      </c>
      <c r="I1226" s="39">
        <f>VLOOKUP(A1226,stat,7,0)</f>
        <v>79.2</v>
      </c>
      <c r="J1226" s="39">
        <f>VLOOKUP(A1226,stat,8,0)</f>
        <v>90.3</v>
      </c>
      <c r="K1226" s="39">
        <f t="shared" si="140"/>
        <v>76.824000000000012</v>
      </c>
      <c r="L1226" s="39">
        <f t="shared" si="141"/>
        <v>69.372072000000003</v>
      </c>
      <c r="M1226" s="40">
        <f t="shared" si="142"/>
        <v>17.343018000000001</v>
      </c>
    </row>
    <row r="1227" spans="1:13" s="30" customFormat="1" ht="16.5" customHeight="1" x14ac:dyDescent="0.2">
      <c r="A1227" s="21" t="s">
        <v>438</v>
      </c>
      <c r="B1227" s="21" t="s">
        <v>608</v>
      </c>
      <c r="C1227" s="21" t="s">
        <v>609</v>
      </c>
      <c r="D1227" s="20">
        <v>41</v>
      </c>
      <c r="E1227" s="27">
        <f t="shared" si="136"/>
        <v>1</v>
      </c>
      <c r="F1227" s="27">
        <f t="shared" si="137"/>
        <v>0</v>
      </c>
      <c r="G1227" s="28">
        <f t="shared" si="138"/>
        <v>2.4390243902439025E-2</v>
      </c>
      <c r="H1227" s="29">
        <f t="shared" si="139"/>
        <v>41</v>
      </c>
      <c r="I1227" s="39">
        <f>VLOOKUP(A1227,stat,7,0)</f>
        <v>80.31</v>
      </c>
      <c r="J1227" s="39">
        <f>VLOOKUP(A1227,stat,8,0)</f>
        <v>92.25</v>
      </c>
      <c r="K1227" s="39">
        <f t="shared" si="140"/>
        <v>32.927100000000003</v>
      </c>
      <c r="L1227" s="39">
        <f t="shared" si="141"/>
        <v>30.375249750000002</v>
      </c>
      <c r="M1227" s="40">
        <f t="shared" si="142"/>
        <v>30.375249750000002</v>
      </c>
    </row>
    <row r="1228" spans="1:13" s="30" customFormat="1" ht="16.5" customHeight="1" x14ac:dyDescent="0.2">
      <c r="A1228" s="21" t="s">
        <v>304</v>
      </c>
      <c r="B1228" s="21" t="s">
        <v>608</v>
      </c>
      <c r="C1228" s="21" t="s">
        <v>609</v>
      </c>
      <c r="D1228" s="20">
        <v>194</v>
      </c>
      <c r="E1228" s="27">
        <f t="shared" si="136"/>
        <v>4</v>
      </c>
      <c r="F1228" s="27">
        <f t="shared" si="137"/>
        <v>1</v>
      </c>
      <c r="G1228" s="28">
        <f t="shared" si="138"/>
        <v>2.0618556701030927E-2</v>
      </c>
      <c r="H1228" s="29">
        <f t="shared" si="139"/>
        <v>48.5</v>
      </c>
      <c r="I1228" s="39">
        <f>VLOOKUP(A1228,stat,7,0)</f>
        <v>74.86</v>
      </c>
      <c r="J1228" s="39">
        <f>VLOOKUP(A1228,stat,8,0)</f>
        <v>87.63</v>
      </c>
      <c r="K1228" s="39">
        <f t="shared" si="140"/>
        <v>145.22839999999999</v>
      </c>
      <c r="L1228" s="39">
        <f t="shared" si="141"/>
        <v>127.26364691999999</v>
      </c>
      <c r="M1228" s="40">
        <f t="shared" si="142"/>
        <v>31.815911729999996</v>
      </c>
    </row>
    <row r="1229" spans="1:13" s="30" customFormat="1" ht="16.5" customHeight="1" x14ac:dyDescent="0.2">
      <c r="A1229" s="21" t="s">
        <v>300</v>
      </c>
      <c r="B1229" s="21" t="s">
        <v>608</v>
      </c>
      <c r="C1229" s="21" t="s">
        <v>609</v>
      </c>
      <c r="D1229" s="20">
        <v>70</v>
      </c>
      <c r="E1229" s="27">
        <f t="shared" si="136"/>
        <v>1</v>
      </c>
      <c r="F1229" s="27">
        <f t="shared" si="137"/>
        <v>0</v>
      </c>
      <c r="G1229" s="28">
        <f t="shared" si="138"/>
        <v>1.4285714285714285E-2</v>
      </c>
      <c r="H1229" s="29">
        <f t="shared" si="139"/>
        <v>70</v>
      </c>
      <c r="I1229" s="39">
        <f>VLOOKUP(A1229,stat,7,0)</f>
        <v>75.81</v>
      </c>
      <c r="J1229" s="39">
        <f>VLOOKUP(A1229,stat,8,0)</f>
        <v>88.54</v>
      </c>
      <c r="K1229" s="39">
        <f t="shared" si="140"/>
        <v>53.067</v>
      </c>
      <c r="L1229" s="39">
        <f t="shared" si="141"/>
        <v>46.985521800000008</v>
      </c>
      <c r="M1229" s="40">
        <f t="shared" si="142"/>
        <v>46.985521800000008</v>
      </c>
    </row>
    <row r="1230" spans="1:13" s="30" customFormat="1" ht="16.5" customHeight="1" x14ac:dyDescent="0.2">
      <c r="A1230" s="21" t="s">
        <v>295</v>
      </c>
      <c r="B1230" s="21" t="s">
        <v>608</v>
      </c>
      <c r="C1230" s="21" t="s">
        <v>609</v>
      </c>
      <c r="D1230" s="20">
        <v>377</v>
      </c>
      <c r="E1230" s="27">
        <f t="shared" si="136"/>
        <v>4</v>
      </c>
      <c r="F1230" s="27">
        <f t="shared" si="137"/>
        <v>1</v>
      </c>
      <c r="G1230" s="28">
        <f t="shared" si="138"/>
        <v>1.0610079575596816E-2</v>
      </c>
      <c r="H1230" s="29">
        <f t="shared" si="139"/>
        <v>94.25</v>
      </c>
      <c r="I1230" s="39">
        <f>VLOOKUP(A1230,stat,7,0)</f>
        <v>74.63</v>
      </c>
      <c r="J1230" s="39">
        <f>VLOOKUP(A1230,stat,8,0)</f>
        <v>85.63</v>
      </c>
      <c r="K1230" s="39">
        <f t="shared" si="140"/>
        <v>281.35509999999999</v>
      </c>
      <c r="L1230" s="39">
        <f t="shared" si="141"/>
        <v>240.92437212999997</v>
      </c>
      <c r="M1230" s="40">
        <f t="shared" si="142"/>
        <v>60.231093032499992</v>
      </c>
    </row>
    <row r="1231" spans="1:13" s="30" customFormat="1" ht="16.5" customHeight="1" x14ac:dyDescent="0.2">
      <c r="A1231" s="21" t="s">
        <v>291</v>
      </c>
      <c r="B1231" s="21" t="s">
        <v>608</v>
      </c>
      <c r="C1231" s="21" t="s">
        <v>609</v>
      </c>
      <c r="D1231" s="20">
        <v>103</v>
      </c>
      <c r="E1231" s="27">
        <f t="shared" si="136"/>
        <v>1</v>
      </c>
      <c r="F1231" s="27">
        <f t="shared" si="137"/>
        <v>0</v>
      </c>
      <c r="G1231" s="28">
        <f t="shared" si="138"/>
        <v>9.7087378640776691E-3</v>
      </c>
      <c r="H1231" s="29">
        <f t="shared" si="139"/>
        <v>103.00000000000001</v>
      </c>
      <c r="I1231" s="39">
        <f>VLOOKUP(A1231,stat,7,0)</f>
        <v>72.900000000000006</v>
      </c>
      <c r="J1231" s="39">
        <f>VLOOKUP(A1231,stat,8,0)</f>
        <v>84.28</v>
      </c>
      <c r="K1231" s="39">
        <f t="shared" si="140"/>
        <v>75.087000000000003</v>
      </c>
      <c r="L1231" s="39">
        <f t="shared" si="141"/>
        <v>63.283323600000003</v>
      </c>
      <c r="M1231" s="40">
        <f t="shared" si="142"/>
        <v>63.283323600000003</v>
      </c>
    </row>
    <row r="1232" spans="1:13" s="30" customFormat="1" ht="16.5" customHeight="1" x14ac:dyDescent="0.2">
      <c r="A1232" s="21" t="s">
        <v>298</v>
      </c>
      <c r="B1232" s="21" t="s">
        <v>608</v>
      </c>
      <c r="C1232" s="21" t="s">
        <v>609</v>
      </c>
      <c r="D1232" s="20">
        <v>118</v>
      </c>
      <c r="E1232" s="27">
        <f t="shared" si="136"/>
        <v>1</v>
      </c>
      <c r="F1232" s="27">
        <f t="shared" si="137"/>
        <v>0</v>
      </c>
      <c r="G1232" s="28">
        <f t="shared" si="138"/>
        <v>8.4745762711864406E-3</v>
      </c>
      <c r="H1232" s="29">
        <f t="shared" si="139"/>
        <v>118</v>
      </c>
      <c r="I1232" s="39">
        <f>VLOOKUP(A1232,stat,7,0)</f>
        <v>80.08</v>
      </c>
      <c r="J1232" s="39">
        <f>VLOOKUP(A1232,stat,8,0)</f>
        <v>88.56</v>
      </c>
      <c r="K1232" s="39">
        <f t="shared" si="140"/>
        <v>94.494399999999999</v>
      </c>
      <c r="L1232" s="39">
        <f t="shared" si="141"/>
        <v>83.684240640000013</v>
      </c>
      <c r="M1232" s="40">
        <f t="shared" si="142"/>
        <v>83.684240640000013</v>
      </c>
    </row>
    <row r="1233" spans="1:13" s="30" customFormat="1" ht="16.5" customHeight="1" x14ac:dyDescent="0.2">
      <c r="A1233" s="21" t="s">
        <v>299</v>
      </c>
      <c r="B1233" s="21" t="s">
        <v>608</v>
      </c>
      <c r="C1233" s="21" t="s">
        <v>609</v>
      </c>
      <c r="D1233" s="20">
        <v>315</v>
      </c>
      <c r="E1233" s="27">
        <f t="shared" si="136"/>
        <v>2</v>
      </c>
      <c r="F1233" s="27">
        <f t="shared" si="137"/>
        <v>0</v>
      </c>
      <c r="G1233" s="28">
        <f t="shared" si="138"/>
        <v>6.3492063492063492E-3</v>
      </c>
      <c r="H1233" s="29">
        <f t="shared" si="139"/>
        <v>157.5</v>
      </c>
      <c r="I1233" s="39">
        <f>VLOOKUP(A1233,stat,7,0)</f>
        <v>73.62</v>
      </c>
      <c r="J1233" s="39">
        <f>VLOOKUP(A1233,stat,8,0)</f>
        <v>84.5</v>
      </c>
      <c r="K1233" s="39">
        <f t="shared" si="140"/>
        <v>231.90300000000002</v>
      </c>
      <c r="L1233" s="39">
        <f t="shared" si="141"/>
        <v>195.95803500000002</v>
      </c>
      <c r="M1233" s="40">
        <f t="shared" si="142"/>
        <v>97.979017500000012</v>
      </c>
    </row>
    <row r="1234" spans="1:13" s="30" customFormat="1" ht="16.5" customHeight="1" x14ac:dyDescent="0.2">
      <c r="A1234" s="21" t="s">
        <v>292</v>
      </c>
      <c r="B1234" s="21" t="s">
        <v>608</v>
      </c>
      <c r="C1234" s="21" t="s">
        <v>609</v>
      </c>
      <c r="D1234" s="20">
        <v>326</v>
      </c>
      <c r="E1234" s="27">
        <f t="shared" si="136"/>
        <v>2</v>
      </c>
      <c r="F1234" s="27">
        <f t="shared" si="137"/>
        <v>0</v>
      </c>
      <c r="G1234" s="28">
        <f t="shared" si="138"/>
        <v>6.1349693251533744E-3</v>
      </c>
      <c r="H1234" s="29">
        <f t="shared" si="139"/>
        <v>163</v>
      </c>
      <c r="I1234" s="39">
        <f>VLOOKUP(A1234,stat,7,0)</f>
        <v>75.459999999999994</v>
      </c>
      <c r="J1234" s="39">
        <f>VLOOKUP(A1234,stat,8,0)</f>
        <v>84.32</v>
      </c>
      <c r="K1234" s="39">
        <f t="shared" si="140"/>
        <v>245.99959999999999</v>
      </c>
      <c r="L1234" s="39">
        <f t="shared" si="141"/>
        <v>207.42686272</v>
      </c>
      <c r="M1234" s="40">
        <f t="shared" si="142"/>
        <v>103.71343136</v>
      </c>
    </row>
    <row r="1235" spans="1:13" s="30" customFormat="1" ht="16.5" customHeight="1" x14ac:dyDescent="0.2">
      <c r="A1235" s="21" t="s">
        <v>302</v>
      </c>
      <c r="B1235" s="21" t="s">
        <v>608</v>
      </c>
      <c r="C1235" s="21" t="s">
        <v>609</v>
      </c>
      <c r="D1235" s="20">
        <v>172</v>
      </c>
      <c r="E1235" s="27">
        <f t="shared" si="136"/>
        <v>1</v>
      </c>
      <c r="F1235" s="27">
        <f t="shared" si="137"/>
        <v>0</v>
      </c>
      <c r="G1235" s="28">
        <f t="shared" si="138"/>
        <v>5.8139534883720929E-3</v>
      </c>
      <c r="H1235" s="29">
        <f t="shared" si="139"/>
        <v>172</v>
      </c>
      <c r="I1235" s="39">
        <f>VLOOKUP(A1235,stat,7,0)</f>
        <v>74.540000000000006</v>
      </c>
      <c r="J1235" s="39">
        <f>VLOOKUP(A1235,stat,8,0)</f>
        <v>90.09</v>
      </c>
      <c r="K1235" s="39">
        <f t="shared" si="140"/>
        <v>128.2088</v>
      </c>
      <c r="L1235" s="39">
        <f t="shared" si="141"/>
        <v>115.50330792000001</v>
      </c>
      <c r="M1235" s="40">
        <f t="shared" si="142"/>
        <v>115.50330792000001</v>
      </c>
    </row>
    <row r="1236" spans="1:13" s="30" customFormat="1" ht="16.5" customHeight="1" x14ac:dyDescent="0.2">
      <c r="A1236" s="21" t="s">
        <v>290</v>
      </c>
      <c r="B1236" s="21" t="s">
        <v>566</v>
      </c>
      <c r="C1236" s="21" t="s">
        <v>567</v>
      </c>
      <c r="D1236" s="20">
        <v>14</v>
      </c>
      <c r="E1236" s="27">
        <f t="shared" si="136"/>
        <v>1</v>
      </c>
      <c r="F1236" s="27">
        <f t="shared" si="137"/>
        <v>0</v>
      </c>
      <c r="G1236" s="28">
        <f t="shared" si="138"/>
        <v>7.1428571428571425E-2</v>
      </c>
      <c r="H1236" s="29">
        <f t="shared" si="139"/>
        <v>14</v>
      </c>
      <c r="I1236" s="39">
        <f>VLOOKUP(A1236,stat,7,0)</f>
        <v>70.97</v>
      </c>
      <c r="J1236" s="39">
        <f>VLOOKUP(A1236,stat,8,0)</f>
        <v>80.22</v>
      </c>
      <c r="K1236" s="39">
        <f t="shared" si="140"/>
        <v>9.9357999999999986</v>
      </c>
      <c r="L1236" s="39">
        <f t="shared" si="141"/>
        <v>7.970498759999999</v>
      </c>
      <c r="M1236" s="40">
        <f t="shared" si="142"/>
        <v>7.970498759999999</v>
      </c>
    </row>
    <row r="1237" spans="1:13" s="30" customFormat="1" ht="16.5" customHeight="1" x14ac:dyDescent="0.2">
      <c r="A1237" s="21" t="s">
        <v>297</v>
      </c>
      <c r="B1237" s="21" t="s">
        <v>566</v>
      </c>
      <c r="C1237" s="21" t="s">
        <v>567</v>
      </c>
      <c r="D1237" s="20">
        <v>16</v>
      </c>
      <c r="E1237" s="27">
        <f t="shared" si="136"/>
        <v>1</v>
      </c>
      <c r="F1237" s="27">
        <f t="shared" si="137"/>
        <v>0</v>
      </c>
      <c r="G1237" s="28">
        <f t="shared" si="138"/>
        <v>6.25E-2</v>
      </c>
      <c r="H1237" s="29">
        <f t="shared" si="139"/>
        <v>16</v>
      </c>
      <c r="I1237" s="39">
        <f>VLOOKUP(A1237,stat,7,0)</f>
        <v>76.03</v>
      </c>
      <c r="J1237" s="39">
        <f>VLOOKUP(A1237,stat,8,0)</f>
        <v>85.8</v>
      </c>
      <c r="K1237" s="39">
        <f t="shared" si="140"/>
        <v>12.1648</v>
      </c>
      <c r="L1237" s="39">
        <f t="shared" si="141"/>
        <v>10.437398399999999</v>
      </c>
      <c r="M1237" s="40">
        <f t="shared" si="142"/>
        <v>10.437398399999999</v>
      </c>
    </row>
    <row r="1238" spans="1:13" s="30" customFormat="1" ht="16.5" customHeight="1" x14ac:dyDescent="0.2">
      <c r="A1238" s="21" t="s">
        <v>300</v>
      </c>
      <c r="B1238" s="21" t="s">
        <v>566</v>
      </c>
      <c r="C1238" s="21" t="s">
        <v>567</v>
      </c>
      <c r="D1238" s="20">
        <v>16</v>
      </c>
      <c r="E1238" s="27">
        <f t="shared" si="136"/>
        <v>1</v>
      </c>
      <c r="F1238" s="27">
        <f t="shared" si="137"/>
        <v>0</v>
      </c>
      <c r="G1238" s="28">
        <f t="shared" si="138"/>
        <v>6.25E-2</v>
      </c>
      <c r="H1238" s="29">
        <f t="shared" si="139"/>
        <v>16</v>
      </c>
      <c r="I1238" s="39">
        <f>VLOOKUP(A1238,stat,7,0)</f>
        <v>75.81</v>
      </c>
      <c r="J1238" s="39">
        <f>VLOOKUP(A1238,stat,8,0)</f>
        <v>88.54</v>
      </c>
      <c r="K1238" s="39">
        <f t="shared" si="140"/>
        <v>12.1296</v>
      </c>
      <c r="L1238" s="39">
        <f t="shared" si="141"/>
        <v>10.73954784</v>
      </c>
      <c r="M1238" s="40">
        <f t="shared" si="142"/>
        <v>10.73954784</v>
      </c>
    </row>
    <row r="1239" spans="1:13" s="30" customFormat="1" ht="16.5" customHeight="1" x14ac:dyDescent="0.2">
      <c r="A1239" s="21" t="s">
        <v>299</v>
      </c>
      <c r="B1239" s="21" t="s">
        <v>566</v>
      </c>
      <c r="C1239" s="21" t="s">
        <v>567</v>
      </c>
      <c r="D1239" s="20">
        <v>23</v>
      </c>
      <c r="E1239" s="27">
        <f t="shared" si="136"/>
        <v>1</v>
      </c>
      <c r="F1239" s="27">
        <f t="shared" si="137"/>
        <v>0</v>
      </c>
      <c r="G1239" s="28">
        <f t="shared" si="138"/>
        <v>4.3478260869565216E-2</v>
      </c>
      <c r="H1239" s="29">
        <f t="shared" si="139"/>
        <v>23</v>
      </c>
      <c r="I1239" s="39">
        <f>VLOOKUP(A1239,stat,7,0)</f>
        <v>73.62</v>
      </c>
      <c r="J1239" s="39">
        <f>VLOOKUP(A1239,stat,8,0)</f>
        <v>84.5</v>
      </c>
      <c r="K1239" s="39">
        <f t="shared" si="140"/>
        <v>16.932600000000001</v>
      </c>
      <c r="L1239" s="39">
        <f t="shared" si="141"/>
        <v>14.308047000000002</v>
      </c>
      <c r="M1239" s="40">
        <f t="shared" si="142"/>
        <v>14.308047000000002</v>
      </c>
    </row>
    <row r="1240" spans="1:13" s="30" customFormat="1" ht="16.5" customHeight="1" x14ac:dyDescent="0.2">
      <c r="A1240" s="21" t="s">
        <v>437</v>
      </c>
      <c r="B1240" s="21" t="s">
        <v>566</v>
      </c>
      <c r="C1240" s="21" t="s">
        <v>567</v>
      </c>
      <c r="D1240" s="20">
        <v>34</v>
      </c>
      <c r="E1240" s="27">
        <f t="shared" si="136"/>
        <v>1</v>
      </c>
      <c r="F1240" s="27">
        <f t="shared" si="137"/>
        <v>0</v>
      </c>
      <c r="G1240" s="28">
        <f t="shared" si="138"/>
        <v>2.9411764705882353E-2</v>
      </c>
      <c r="H1240" s="29">
        <f t="shared" si="139"/>
        <v>34</v>
      </c>
      <c r="I1240" s="39">
        <f>VLOOKUP(A1240,stat,7,0)</f>
        <v>74.67</v>
      </c>
      <c r="J1240" s="39">
        <f>VLOOKUP(A1240,stat,8,0)</f>
        <v>90.01</v>
      </c>
      <c r="K1240" s="39">
        <f t="shared" si="140"/>
        <v>25.387800000000002</v>
      </c>
      <c r="L1240" s="39">
        <f t="shared" si="141"/>
        <v>22.851558780000005</v>
      </c>
      <c r="M1240" s="40">
        <f t="shared" si="142"/>
        <v>22.851558780000005</v>
      </c>
    </row>
    <row r="1241" spans="1:13" s="30" customFormat="1" ht="16.5" customHeight="1" x14ac:dyDescent="0.2">
      <c r="A1241" s="21" t="s">
        <v>291</v>
      </c>
      <c r="B1241" s="21" t="s">
        <v>566</v>
      </c>
      <c r="C1241" s="21" t="s">
        <v>567</v>
      </c>
      <c r="D1241" s="20">
        <v>39</v>
      </c>
      <c r="E1241" s="27">
        <f t="shared" si="136"/>
        <v>1</v>
      </c>
      <c r="F1241" s="27">
        <f t="shared" si="137"/>
        <v>0</v>
      </c>
      <c r="G1241" s="28">
        <f t="shared" si="138"/>
        <v>2.564102564102564E-2</v>
      </c>
      <c r="H1241" s="29">
        <f t="shared" si="139"/>
        <v>39</v>
      </c>
      <c r="I1241" s="39">
        <f>VLOOKUP(A1241,stat,7,0)</f>
        <v>72.900000000000006</v>
      </c>
      <c r="J1241" s="39">
        <f>VLOOKUP(A1241,stat,8,0)</f>
        <v>84.28</v>
      </c>
      <c r="K1241" s="39">
        <f t="shared" si="140"/>
        <v>28.431000000000004</v>
      </c>
      <c r="L1241" s="39">
        <f t="shared" si="141"/>
        <v>23.961646800000004</v>
      </c>
      <c r="M1241" s="40">
        <f t="shared" si="142"/>
        <v>23.961646800000004</v>
      </c>
    </row>
    <row r="1242" spans="1:13" s="30" customFormat="1" ht="16.5" customHeight="1" x14ac:dyDescent="0.2">
      <c r="A1242" s="21" t="s">
        <v>304</v>
      </c>
      <c r="B1242" s="21" t="s">
        <v>654</v>
      </c>
      <c r="C1242" s="21" t="s">
        <v>655</v>
      </c>
      <c r="D1242" s="20">
        <v>2</v>
      </c>
      <c r="E1242" s="27">
        <f t="shared" si="136"/>
        <v>1</v>
      </c>
      <c r="F1242" s="27">
        <f t="shared" si="137"/>
        <v>0</v>
      </c>
      <c r="G1242" s="28">
        <f t="shared" si="138"/>
        <v>0.5</v>
      </c>
      <c r="H1242" s="29">
        <f t="shared" si="139"/>
        <v>2</v>
      </c>
      <c r="I1242" s="39">
        <f>VLOOKUP(A1242,stat,7,0)</f>
        <v>74.86</v>
      </c>
      <c r="J1242" s="39">
        <f>VLOOKUP(A1242,stat,8,0)</f>
        <v>87.63</v>
      </c>
      <c r="K1242" s="39">
        <f t="shared" si="140"/>
        <v>1.4972000000000001</v>
      </c>
      <c r="L1242" s="39">
        <f t="shared" si="141"/>
        <v>1.31199636</v>
      </c>
      <c r="M1242" s="40">
        <f t="shared" si="142"/>
        <v>1.31199636</v>
      </c>
    </row>
    <row r="1243" spans="1:13" s="30" customFormat="1" ht="16.5" customHeight="1" x14ac:dyDescent="0.2">
      <c r="A1243" s="21" t="s">
        <v>438</v>
      </c>
      <c r="B1243" s="21" t="s">
        <v>654</v>
      </c>
      <c r="C1243" s="21" t="s">
        <v>655</v>
      </c>
      <c r="D1243" s="20">
        <v>3</v>
      </c>
      <c r="E1243" s="27">
        <f t="shared" si="136"/>
        <v>1</v>
      </c>
      <c r="F1243" s="27">
        <f t="shared" si="137"/>
        <v>0</v>
      </c>
      <c r="G1243" s="28">
        <f t="shared" si="138"/>
        <v>0.33333333333333331</v>
      </c>
      <c r="H1243" s="29">
        <f t="shared" si="139"/>
        <v>3</v>
      </c>
      <c r="I1243" s="39">
        <f>VLOOKUP(A1243,stat,7,0)</f>
        <v>80.31</v>
      </c>
      <c r="J1243" s="39">
        <f>VLOOKUP(A1243,stat,8,0)</f>
        <v>92.25</v>
      </c>
      <c r="K1243" s="39">
        <f t="shared" si="140"/>
        <v>2.4093</v>
      </c>
      <c r="L1243" s="39">
        <f t="shared" si="141"/>
        <v>2.2225792499999999</v>
      </c>
      <c r="M1243" s="40">
        <f t="shared" si="142"/>
        <v>2.2225792499999999</v>
      </c>
    </row>
    <row r="1244" spans="1:13" s="30" customFormat="1" ht="16.5" customHeight="1" x14ac:dyDescent="0.2">
      <c r="A1244" s="21" t="s">
        <v>302</v>
      </c>
      <c r="B1244" s="21" t="s">
        <v>654</v>
      </c>
      <c r="C1244" s="21" t="s">
        <v>655</v>
      </c>
      <c r="D1244" s="20">
        <v>3</v>
      </c>
      <c r="E1244" s="27">
        <f t="shared" si="136"/>
        <v>1</v>
      </c>
      <c r="F1244" s="27">
        <f t="shared" si="137"/>
        <v>0</v>
      </c>
      <c r="G1244" s="28">
        <f t="shared" si="138"/>
        <v>0.33333333333333331</v>
      </c>
      <c r="H1244" s="29">
        <f t="shared" si="139"/>
        <v>3</v>
      </c>
      <c r="I1244" s="39">
        <f>VLOOKUP(A1244,stat,7,0)</f>
        <v>74.540000000000006</v>
      </c>
      <c r="J1244" s="39">
        <f>VLOOKUP(A1244,stat,8,0)</f>
        <v>90.09</v>
      </c>
      <c r="K1244" s="39">
        <f t="shared" si="140"/>
        <v>2.2362000000000002</v>
      </c>
      <c r="L1244" s="39">
        <f t="shared" si="141"/>
        <v>2.0145925800000004</v>
      </c>
      <c r="M1244" s="40">
        <f t="shared" si="142"/>
        <v>2.0145925800000004</v>
      </c>
    </row>
    <row r="1245" spans="1:13" s="30" customFormat="1" ht="16.5" customHeight="1" x14ac:dyDescent="0.2">
      <c r="A1245" s="21" t="s">
        <v>295</v>
      </c>
      <c r="B1245" s="21" t="s">
        <v>654</v>
      </c>
      <c r="C1245" s="21" t="s">
        <v>655</v>
      </c>
      <c r="D1245" s="20">
        <v>5</v>
      </c>
      <c r="E1245" s="27">
        <f t="shared" si="136"/>
        <v>1</v>
      </c>
      <c r="F1245" s="27">
        <f t="shared" si="137"/>
        <v>0</v>
      </c>
      <c r="G1245" s="28">
        <f t="shared" si="138"/>
        <v>0.2</v>
      </c>
      <c r="H1245" s="29">
        <f t="shared" si="139"/>
        <v>5</v>
      </c>
      <c r="I1245" s="39">
        <f>VLOOKUP(A1245,stat,7,0)</f>
        <v>74.63</v>
      </c>
      <c r="J1245" s="39">
        <f>VLOOKUP(A1245,stat,8,0)</f>
        <v>85.63</v>
      </c>
      <c r="K1245" s="39">
        <f t="shared" si="140"/>
        <v>3.7314999999999996</v>
      </c>
      <c r="L1245" s="39">
        <f t="shared" si="141"/>
        <v>3.1952834499999994</v>
      </c>
      <c r="M1245" s="40">
        <f t="shared" si="142"/>
        <v>3.1952834499999994</v>
      </c>
    </row>
    <row r="1246" spans="1:13" s="30" customFormat="1" ht="16.5" customHeight="1" x14ac:dyDescent="0.2">
      <c r="A1246" s="21" t="s">
        <v>293</v>
      </c>
      <c r="B1246" s="21" t="s">
        <v>654</v>
      </c>
      <c r="C1246" s="21" t="s">
        <v>655</v>
      </c>
      <c r="D1246" s="20">
        <v>7</v>
      </c>
      <c r="E1246" s="27">
        <f t="shared" si="136"/>
        <v>1</v>
      </c>
      <c r="F1246" s="27">
        <f t="shared" si="137"/>
        <v>0</v>
      </c>
      <c r="G1246" s="28">
        <f t="shared" si="138"/>
        <v>0.14285714285714285</v>
      </c>
      <c r="H1246" s="29">
        <f t="shared" si="139"/>
        <v>7</v>
      </c>
      <c r="I1246" s="39">
        <f>VLOOKUP(A1246,stat,7,0)</f>
        <v>76.239999999999995</v>
      </c>
      <c r="J1246" s="39">
        <f>VLOOKUP(A1246,stat,8,0)</f>
        <v>87.31</v>
      </c>
      <c r="K1246" s="39">
        <f t="shared" si="140"/>
        <v>5.3367999999999993</v>
      </c>
      <c r="L1246" s="39">
        <f t="shared" si="141"/>
        <v>4.6595600799999994</v>
      </c>
      <c r="M1246" s="40">
        <f t="shared" si="142"/>
        <v>4.6595600799999994</v>
      </c>
    </row>
    <row r="1247" spans="1:13" s="30" customFormat="1" ht="16.5" customHeight="1" x14ac:dyDescent="0.2">
      <c r="A1247" s="21" t="s">
        <v>296</v>
      </c>
      <c r="B1247" s="21" t="s">
        <v>610</v>
      </c>
      <c r="C1247" s="21" t="s">
        <v>611</v>
      </c>
      <c r="D1247" s="20">
        <v>6</v>
      </c>
      <c r="E1247" s="27">
        <f t="shared" si="136"/>
        <v>2</v>
      </c>
      <c r="F1247" s="27">
        <f t="shared" si="137"/>
        <v>0</v>
      </c>
      <c r="G1247" s="28">
        <f t="shared" si="138"/>
        <v>0.33333333333333331</v>
      </c>
      <c r="H1247" s="29">
        <f t="shared" si="139"/>
        <v>3</v>
      </c>
      <c r="I1247" s="39">
        <f>VLOOKUP(A1247,stat,7,0)</f>
        <v>77.260000000000005</v>
      </c>
      <c r="J1247" s="39">
        <f>VLOOKUP(A1247,stat,8,0)</f>
        <v>92.19</v>
      </c>
      <c r="K1247" s="39">
        <f t="shared" si="140"/>
        <v>4.6356000000000002</v>
      </c>
      <c r="L1247" s="39">
        <f t="shared" si="141"/>
        <v>4.2735596400000002</v>
      </c>
      <c r="M1247" s="40">
        <f t="shared" si="142"/>
        <v>2.1367798200000001</v>
      </c>
    </row>
    <row r="1248" spans="1:13" s="30" customFormat="1" ht="16.5" customHeight="1" x14ac:dyDescent="0.2">
      <c r="A1248" s="21" t="s">
        <v>304</v>
      </c>
      <c r="B1248" s="21" t="s">
        <v>610</v>
      </c>
      <c r="C1248" s="21" t="s">
        <v>611</v>
      </c>
      <c r="D1248" s="20">
        <v>11</v>
      </c>
      <c r="E1248" s="27">
        <f t="shared" si="136"/>
        <v>3</v>
      </c>
      <c r="F1248" s="27">
        <f t="shared" si="137"/>
        <v>0</v>
      </c>
      <c r="G1248" s="28">
        <f t="shared" si="138"/>
        <v>0.27272727272727271</v>
      </c>
      <c r="H1248" s="29">
        <f t="shared" si="139"/>
        <v>3.666666666666667</v>
      </c>
      <c r="I1248" s="39">
        <f>VLOOKUP(A1248,stat,7,0)</f>
        <v>74.86</v>
      </c>
      <c r="J1248" s="39">
        <f>VLOOKUP(A1248,stat,8,0)</f>
        <v>87.63</v>
      </c>
      <c r="K1248" s="39">
        <f t="shared" si="140"/>
        <v>8.2346000000000004</v>
      </c>
      <c r="L1248" s="39">
        <f t="shared" si="141"/>
        <v>7.2159799799999993</v>
      </c>
      <c r="M1248" s="40">
        <f t="shared" si="142"/>
        <v>2.4053266599999996</v>
      </c>
    </row>
    <row r="1249" spans="1:13" s="30" customFormat="1" ht="16.5" customHeight="1" x14ac:dyDescent="0.2">
      <c r="A1249" s="21" t="s">
        <v>438</v>
      </c>
      <c r="B1249" s="21" t="s">
        <v>610</v>
      </c>
      <c r="C1249" s="21" t="s">
        <v>611</v>
      </c>
      <c r="D1249" s="20">
        <v>15</v>
      </c>
      <c r="E1249" s="27">
        <f t="shared" si="136"/>
        <v>4</v>
      </c>
      <c r="F1249" s="27">
        <f t="shared" si="137"/>
        <v>1</v>
      </c>
      <c r="G1249" s="28">
        <f t="shared" si="138"/>
        <v>0.26666666666666666</v>
      </c>
      <c r="H1249" s="29">
        <f t="shared" si="139"/>
        <v>3.75</v>
      </c>
      <c r="I1249" s="39">
        <f>VLOOKUP(A1249,stat,7,0)</f>
        <v>80.31</v>
      </c>
      <c r="J1249" s="39">
        <f>VLOOKUP(A1249,stat,8,0)</f>
        <v>92.25</v>
      </c>
      <c r="K1249" s="39">
        <f t="shared" si="140"/>
        <v>12.046500000000002</v>
      </c>
      <c r="L1249" s="39">
        <f t="shared" si="141"/>
        <v>11.11289625</v>
      </c>
      <c r="M1249" s="40">
        <f t="shared" si="142"/>
        <v>2.7782240625000001</v>
      </c>
    </row>
    <row r="1250" spans="1:13" s="30" customFormat="1" ht="16.5" customHeight="1" x14ac:dyDescent="0.2">
      <c r="A1250" s="21" t="s">
        <v>295</v>
      </c>
      <c r="B1250" s="21" t="s">
        <v>610</v>
      </c>
      <c r="C1250" s="21" t="s">
        <v>611</v>
      </c>
      <c r="D1250" s="20">
        <v>42</v>
      </c>
      <c r="E1250" s="27">
        <f t="shared" si="136"/>
        <v>6</v>
      </c>
      <c r="F1250" s="27">
        <f t="shared" si="137"/>
        <v>1</v>
      </c>
      <c r="G1250" s="28">
        <f t="shared" si="138"/>
        <v>0.14285714285714285</v>
      </c>
      <c r="H1250" s="29">
        <f t="shared" si="139"/>
        <v>7</v>
      </c>
      <c r="I1250" s="39">
        <f>VLOOKUP(A1250,stat,7,0)</f>
        <v>74.63</v>
      </c>
      <c r="J1250" s="39">
        <f>VLOOKUP(A1250,stat,8,0)</f>
        <v>85.63</v>
      </c>
      <c r="K1250" s="39">
        <f t="shared" si="140"/>
        <v>31.3446</v>
      </c>
      <c r="L1250" s="39">
        <f t="shared" si="141"/>
        <v>26.840380979999999</v>
      </c>
      <c r="M1250" s="40">
        <f t="shared" si="142"/>
        <v>4.4733968299999995</v>
      </c>
    </row>
    <row r="1251" spans="1:13" s="30" customFormat="1" ht="16.5" customHeight="1" x14ac:dyDescent="0.2">
      <c r="A1251" s="21" t="s">
        <v>291</v>
      </c>
      <c r="B1251" s="21" t="s">
        <v>610</v>
      </c>
      <c r="C1251" s="21" t="s">
        <v>611</v>
      </c>
      <c r="D1251" s="20">
        <v>26</v>
      </c>
      <c r="E1251" s="27">
        <f t="shared" si="136"/>
        <v>2</v>
      </c>
      <c r="F1251" s="27">
        <f t="shared" si="137"/>
        <v>0</v>
      </c>
      <c r="G1251" s="28">
        <f t="shared" si="138"/>
        <v>7.6923076923076927E-2</v>
      </c>
      <c r="H1251" s="29">
        <f t="shared" si="139"/>
        <v>13</v>
      </c>
      <c r="I1251" s="39">
        <f>VLOOKUP(A1251,stat,7,0)</f>
        <v>72.900000000000006</v>
      </c>
      <c r="J1251" s="39">
        <f>VLOOKUP(A1251,stat,8,0)</f>
        <v>84.28</v>
      </c>
      <c r="K1251" s="39">
        <f t="shared" si="140"/>
        <v>18.954000000000001</v>
      </c>
      <c r="L1251" s="39">
        <f t="shared" si="141"/>
        <v>15.974431200000001</v>
      </c>
      <c r="M1251" s="40">
        <f t="shared" si="142"/>
        <v>7.9872156000000007</v>
      </c>
    </row>
    <row r="1252" spans="1:13" s="30" customFormat="1" ht="16.5" customHeight="1" x14ac:dyDescent="0.2">
      <c r="A1252" s="21" t="s">
        <v>300</v>
      </c>
      <c r="B1252" s="21" t="s">
        <v>640</v>
      </c>
      <c r="C1252" s="21" t="s">
        <v>641</v>
      </c>
      <c r="D1252" s="20">
        <v>11</v>
      </c>
      <c r="E1252" s="27">
        <f t="shared" si="136"/>
        <v>2</v>
      </c>
      <c r="F1252" s="27">
        <f t="shared" si="137"/>
        <v>0</v>
      </c>
      <c r="G1252" s="28">
        <f t="shared" si="138"/>
        <v>0.18181818181818182</v>
      </c>
      <c r="H1252" s="29">
        <f t="shared" si="139"/>
        <v>5.5</v>
      </c>
      <c r="I1252" s="39">
        <f>VLOOKUP(A1252,stat,7,0)</f>
        <v>75.81</v>
      </c>
      <c r="J1252" s="39">
        <f>VLOOKUP(A1252,stat,8,0)</f>
        <v>88.54</v>
      </c>
      <c r="K1252" s="39">
        <f t="shared" si="140"/>
        <v>8.3391000000000002</v>
      </c>
      <c r="L1252" s="39">
        <f t="shared" si="141"/>
        <v>7.3834391400000001</v>
      </c>
      <c r="M1252" s="40">
        <f t="shared" si="142"/>
        <v>3.6917195700000001</v>
      </c>
    </row>
    <row r="1253" spans="1:13" s="30" customFormat="1" ht="16.5" customHeight="1" x14ac:dyDescent="0.2">
      <c r="A1253" s="21" t="s">
        <v>296</v>
      </c>
      <c r="B1253" s="21" t="s">
        <v>640</v>
      </c>
      <c r="C1253" s="21" t="s">
        <v>641</v>
      </c>
      <c r="D1253" s="20">
        <v>10</v>
      </c>
      <c r="E1253" s="27">
        <f t="shared" si="136"/>
        <v>1</v>
      </c>
      <c r="F1253" s="27">
        <f t="shared" si="137"/>
        <v>0</v>
      </c>
      <c r="G1253" s="28">
        <f t="shared" si="138"/>
        <v>0.1</v>
      </c>
      <c r="H1253" s="29">
        <f t="shared" si="139"/>
        <v>10</v>
      </c>
      <c r="I1253" s="39">
        <f>VLOOKUP(A1253,stat,7,0)</f>
        <v>77.260000000000005</v>
      </c>
      <c r="J1253" s="39">
        <f>VLOOKUP(A1253,stat,8,0)</f>
        <v>92.19</v>
      </c>
      <c r="K1253" s="39">
        <f t="shared" si="140"/>
        <v>7.726</v>
      </c>
      <c r="L1253" s="39">
        <f t="shared" si="141"/>
        <v>7.1225994000000004</v>
      </c>
      <c r="M1253" s="40">
        <f t="shared" si="142"/>
        <v>7.1225994000000004</v>
      </c>
    </row>
    <row r="1254" spans="1:13" s="30" customFormat="1" ht="16.5" customHeight="1" x14ac:dyDescent="0.2">
      <c r="A1254" s="21" t="s">
        <v>293</v>
      </c>
      <c r="B1254" s="21" t="s">
        <v>640</v>
      </c>
      <c r="C1254" s="21" t="s">
        <v>641</v>
      </c>
      <c r="D1254" s="20">
        <v>43</v>
      </c>
      <c r="E1254" s="27">
        <f t="shared" si="136"/>
        <v>4</v>
      </c>
      <c r="F1254" s="27">
        <f t="shared" si="137"/>
        <v>1</v>
      </c>
      <c r="G1254" s="28">
        <f t="shared" si="138"/>
        <v>9.3023255813953487E-2</v>
      </c>
      <c r="H1254" s="29">
        <f t="shared" si="139"/>
        <v>10.75</v>
      </c>
      <c r="I1254" s="39">
        <f>VLOOKUP(A1254,stat,7,0)</f>
        <v>76.239999999999995</v>
      </c>
      <c r="J1254" s="39">
        <f>VLOOKUP(A1254,stat,8,0)</f>
        <v>87.31</v>
      </c>
      <c r="K1254" s="39">
        <f t="shared" si="140"/>
        <v>32.783199999999994</v>
      </c>
      <c r="L1254" s="39">
        <f t="shared" si="141"/>
        <v>28.623011919999996</v>
      </c>
      <c r="M1254" s="40">
        <f t="shared" si="142"/>
        <v>7.155752979999999</v>
      </c>
    </row>
    <row r="1255" spans="1:13" s="30" customFormat="1" ht="16.5" customHeight="1" x14ac:dyDescent="0.2">
      <c r="A1255" s="21" t="s">
        <v>292</v>
      </c>
      <c r="B1255" s="21" t="s">
        <v>640</v>
      </c>
      <c r="C1255" s="21" t="s">
        <v>641</v>
      </c>
      <c r="D1255" s="20">
        <v>17</v>
      </c>
      <c r="E1255" s="27">
        <f t="shared" si="136"/>
        <v>1</v>
      </c>
      <c r="F1255" s="27">
        <f t="shared" si="137"/>
        <v>0</v>
      </c>
      <c r="G1255" s="28">
        <f t="shared" si="138"/>
        <v>5.8823529411764705E-2</v>
      </c>
      <c r="H1255" s="29">
        <f t="shared" si="139"/>
        <v>17</v>
      </c>
      <c r="I1255" s="39">
        <f>VLOOKUP(A1255,stat,7,0)</f>
        <v>75.459999999999994</v>
      </c>
      <c r="J1255" s="39">
        <f>VLOOKUP(A1255,stat,8,0)</f>
        <v>84.32</v>
      </c>
      <c r="K1255" s="39">
        <f t="shared" si="140"/>
        <v>12.828199999999999</v>
      </c>
      <c r="L1255" s="39">
        <f t="shared" si="141"/>
        <v>10.816738239999998</v>
      </c>
      <c r="M1255" s="40">
        <f t="shared" si="142"/>
        <v>10.816738239999998</v>
      </c>
    </row>
    <row r="1256" spans="1:13" s="30" customFormat="1" ht="16.5" customHeight="1" x14ac:dyDescent="0.2">
      <c r="A1256" s="21" t="s">
        <v>294</v>
      </c>
      <c r="B1256" s="21" t="s">
        <v>640</v>
      </c>
      <c r="C1256" s="21" t="s">
        <v>641</v>
      </c>
      <c r="D1256" s="20">
        <v>17</v>
      </c>
      <c r="E1256" s="27">
        <f t="shared" si="136"/>
        <v>1</v>
      </c>
      <c r="F1256" s="27">
        <f t="shared" si="137"/>
        <v>0</v>
      </c>
      <c r="G1256" s="28">
        <f t="shared" si="138"/>
        <v>5.8823529411764705E-2</v>
      </c>
      <c r="H1256" s="29">
        <f t="shared" si="139"/>
        <v>17</v>
      </c>
      <c r="I1256" s="39">
        <f>VLOOKUP(A1256,stat,7,0)</f>
        <v>79.2</v>
      </c>
      <c r="J1256" s="39">
        <f>VLOOKUP(A1256,stat,8,0)</f>
        <v>90.3</v>
      </c>
      <c r="K1256" s="39">
        <f t="shared" si="140"/>
        <v>13.464</v>
      </c>
      <c r="L1256" s="39">
        <f t="shared" si="141"/>
        <v>12.157992</v>
      </c>
      <c r="M1256" s="40">
        <f t="shared" si="142"/>
        <v>12.157992</v>
      </c>
    </row>
    <row r="1257" spans="1:13" s="30" customFormat="1" ht="16.5" customHeight="1" x14ac:dyDescent="0.2">
      <c r="A1257" s="21" t="s">
        <v>301</v>
      </c>
      <c r="B1257" s="21" t="s">
        <v>640</v>
      </c>
      <c r="C1257" s="21" t="s">
        <v>641</v>
      </c>
      <c r="D1257" s="20">
        <v>32</v>
      </c>
      <c r="E1257" s="27">
        <f t="shared" si="136"/>
        <v>1</v>
      </c>
      <c r="F1257" s="27">
        <f t="shared" si="137"/>
        <v>0</v>
      </c>
      <c r="G1257" s="28">
        <f t="shared" si="138"/>
        <v>3.125E-2</v>
      </c>
      <c r="H1257" s="29">
        <f t="shared" si="139"/>
        <v>32</v>
      </c>
      <c r="I1257" s="39">
        <f>VLOOKUP(A1257,stat,7,0)</f>
        <v>71.510000000000005</v>
      </c>
      <c r="J1257" s="39">
        <f>VLOOKUP(A1257,stat,8,0)</f>
        <v>86.38</v>
      </c>
      <c r="K1257" s="39">
        <f t="shared" si="140"/>
        <v>22.883200000000002</v>
      </c>
      <c r="L1257" s="39">
        <f t="shared" si="141"/>
        <v>19.766508160000001</v>
      </c>
      <c r="M1257" s="40">
        <f t="shared" si="142"/>
        <v>19.766508160000001</v>
      </c>
    </row>
    <row r="1258" spans="1:13" s="30" customFormat="1" ht="16.5" customHeight="1" x14ac:dyDescent="0.2">
      <c r="A1258" s="21" t="s">
        <v>300</v>
      </c>
      <c r="B1258" s="21" t="s">
        <v>612</v>
      </c>
      <c r="C1258" s="21" t="s">
        <v>613</v>
      </c>
      <c r="D1258" s="20">
        <v>10</v>
      </c>
      <c r="E1258" s="27">
        <f t="shared" si="136"/>
        <v>10</v>
      </c>
      <c r="F1258" s="27">
        <f t="shared" si="137"/>
        <v>3</v>
      </c>
      <c r="G1258" s="28">
        <f t="shared" si="138"/>
        <v>1</v>
      </c>
      <c r="H1258" s="29">
        <f t="shared" si="139"/>
        <v>1</v>
      </c>
      <c r="I1258" s="39">
        <f>VLOOKUP(A1258,stat,7,0)</f>
        <v>75.81</v>
      </c>
      <c r="J1258" s="39">
        <f>VLOOKUP(A1258,stat,8,0)</f>
        <v>88.54</v>
      </c>
      <c r="K1258" s="39">
        <f t="shared" si="140"/>
        <v>7.5810000000000004</v>
      </c>
      <c r="L1258" s="39">
        <f t="shared" si="141"/>
        <v>6.712217400000001</v>
      </c>
      <c r="M1258" s="40">
        <f t="shared" si="142"/>
        <v>0.67122174000000012</v>
      </c>
    </row>
    <row r="1259" spans="1:13" s="30" customFormat="1" ht="16.5" customHeight="1" x14ac:dyDescent="0.2">
      <c r="A1259" s="21" t="s">
        <v>294</v>
      </c>
      <c r="B1259" s="21" t="s">
        <v>612</v>
      </c>
      <c r="C1259" s="21" t="s">
        <v>613</v>
      </c>
      <c r="D1259" s="20">
        <v>11</v>
      </c>
      <c r="E1259" s="27">
        <f t="shared" si="136"/>
        <v>7</v>
      </c>
      <c r="F1259" s="27">
        <f t="shared" si="137"/>
        <v>2</v>
      </c>
      <c r="G1259" s="28">
        <f t="shared" si="138"/>
        <v>0.63636363636363635</v>
      </c>
      <c r="H1259" s="29">
        <f t="shared" si="139"/>
        <v>1.5714285714285714</v>
      </c>
      <c r="I1259" s="39">
        <f>VLOOKUP(A1259,stat,7,0)</f>
        <v>79.2</v>
      </c>
      <c r="J1259" s="39">
        <f>VLOOKUP(A1259,stat,8,0)</f>
        <v>90.3</v>
      </c>
      <c r="K1259" s="39">
        <f t="shared" si="140"/>
        <v>8.7119999999999997</v>
      </c>
      <c r="L1259" s="39">
        <f t="shared" si="141"/>
        <v>7.866935999999999</v>
      </c>
      <c r="M1259" s="40">
        <f t="shared" si="142"/>
        <v>1.123848</v>
      </c>
    </row>
    <row r="1260" spans="1:13" s="30" customFormat="1" ht="16.5" customHeight="1" x14ac:dyDescent="0.2">
      <c r="A1260" s="21" t="s">
        <v>295</v>
      </c>
      <c r="B1260" s="21" t="s">
        <v>612</v>
      </c>
      <c r="C1260" s="21" t="s">
        <v>613</v>
      </c>
      <c r="D1260" s="20">
        <v>34</v>
      </c>
      <c r="E1260" s="27">
        <f t="shared" si="136"/>
        <v>16</v>
      </c>
      <c r="F1260" s="27">
        <f t="shared" si="137"/>
        <v>4</v>
      </c>
      <c r="G1260" s="28">
        <f t="shared" si="138"/>
        <v>0.47058823529411764</v>
      </c>
      <c r="H1260" s="29">
        <f t="shared" si="139"/>
        <v>2.125</v>
      </c>
      <c r="I1260" s="39">
        <f>VLOOKUP(A1260,stat,7,0)</f>
        <v>74.63</v>
      </c>
      <c r="J1260" s="39">
        <f>VLOOKUP(A1260,stat,8,0)</f>
        <v>85.63</v>
      </c>
      <c r="K1260" s="39">
        <f t="shared" si="140"/>
        <v>25.374200000000002</v>
      </c>
      <c r="L1260" s="39">
        <f t="shared" si="141"/>
        <v>21.72792746</v>
      </c>
      <c r="M1260" s="40">
        <f t="shared" si="142"/>
        <v>1.35799546625</v>
      </c>
    </row>
    <row r="1261" spans="1:13" s="30" customFormat="1" ht="16.5" customHeight="1" x14ac:dyDescent="0.2">
      <c r="A1261" s="21" t="s">
        <v>298</v>
      </c>
      <c r="B1261" s="21" t="s">
        <v>612</v>
      </c>
      <c r="C1261" s="21" t="s">
        <v>613</v>
      </c>
      <c r="D1261" s="20">
        <v>20</v>
      </c>
      <c r="E1261" s="27">
        <f t="shared" si="136"/>
        <v>9</v>
      </c>
      <c r="F1261" s="27">
        <f t="shared" si="137"/>
        <v>2</v>
      </c>
      <c r="G1261" s="28">
        <f t="shared" si="138"/>
        <v>0.45</v>
      </c>
      <c r="H1261" s="29">
        <f t="shared" si="139"/>
        <v>2.2222222222222223</v>
      </c>
      <c r="I1261" s="39">
        <f>VLOOKUP(A1261,stat,7,0)</f>
        <v>80.08</v>
      </c>
      <c r="J1261" s="39">
        <f>VLOOKUP(A1261,stat,8,0)</f>
        <v>88.56</v>
      </c>
      <c r="K1261" s="39">
        <f t="shared" si="140"/>
        <v>16.015999999999998</v>
      </c>
      <c r="L1261" s="39">
        <f t="shared" si="141"/>
        <v>14.183769599999998</v>
      </c>
      <c r="M1261" s="40">
        <f t="shared" si="142"/>
        <v>1.5759743999999998</v>
      </c>
    </row>
    <row r="1262" spans="1:13" s="30" customFormat="1" ht="16.5" customHeight="1" x14ac:dyDescent="0.2">
      <c r="A1262" s="21" t="s">
        <v>293</v>
      </c>
      <c r="B1262" s="21" t="s">
        <v>612</v>
      </c>
      <c r="C1262" s="21" t="s">
        <v>613</v>
      </c>
      <c r="D1262" s="20">
        <v>36</v>
      </c>
      <c r="E1262" s="27">
        <f t="shared" si="136"/>
        <v>14</v>
      </c>
      <c r="F1262" s="27">
        <f t="shared" si="137"/>
        <v>4</v>
      </c>
      <c r="G1262" s="28">
        <f t="shared" si="138"/>
        <v>0.3888888888888889</v>
      </c>
      <c r="H1262" s="29">
        <f t="shared" si="139"/>
        <v>2.5714285714285712</v>
      </c>
      <c r="I1262" s="39">
        <f>VLOOKUP(A1262,stat,7,0)</f>
        <v>76.239999999999995</v>
      </c>
      <c r="J1262" s="39">
        <f>VLOOKUP(A1262,stat,8,0)</f>
        <v>87.31</v>
      </c>
      <c r="K1262" s="39">
        <f t="shared" si="140"/>
        <v>27.446399999999997</v>
      </c>
      <c r="L1262" s="39">
        <f t="shared" si="141"/>
        <v>23.963451839999998</v>
      </c>
      <c r="M1262" s="40">
        <f t="shared" si="142"/>
        <v>1.7116751314285712</v>
      </c>
    </row>
    <row r="1263" spans="1:13" s="30" customFormat="1" ht="16.5" customHeight="1" x14ac:dyDescent="0.2">
      <c r="A1263" s="21" t="s">
        <v>302</v>
      </c>
      <c r="B1263" s="21" t="s">
        <v>612</v>
      </c>
      <c r="C1263" s="21" t="s">
        <v>613</v>
      </c>
      <c r="D1263" s="20">
        <v>11</v>
      </c>
      <c r="E1263" s="27">
        <f t="shared" si="136"/>
        <v>3</v>
      </c>
      <c r="F1263" s="27">
        <f t="shared" si="137"/>
        <v>0</v>
      </c>
      <c r="G1263" s="28">
        <f t="shared" si="138"/>
        <v>0.27272727272727271</v>
      </c>
      <c r="H1263" s="29">
        <f t="shared" si="139"/>
        <v>3.666666666666667</v>
      </c>
      <c r="I1263" s="39">
        <f>VLOOKUP(A1263,stat,7,0)</f>
        <v>74.540000000000006</v>
      </c>
      <c r="J1263" s="39">
        <f>VLOOKUP(A1263,stat,8,0)</f>
        <v>90.09</v>
      </c>
      <c r="K1263" s="39">
        <f t="shared" si="140"/>
        <v>8.1994000000000007</v>
      </c>
      <c r="L1263" s="39">
        <f t="shared" si="141"/>
        <v>7.3868394600000009</v>
      </c>
      <c r="M1263" s="40">
        <f t="shared" si="142"/>
        <v>2.4622798200000005</v>
      </c>
    </row>
    <row r="1264" spans="1:13" s="30" customFormat="1" ht="16.5" customHeight="1" x14ac:dyDescent="0.2">
      <c r="A1264" s="21" t="s">
        <v>291</v>
      </c>
      <c r="B1264" s="21" t="s">
        <v>612</v>
      </c>
      <c r="C1264" s="21" t="s">
        <v>613</v>
      </c>
      <c r="D1264" s="20">
        <v>10</v>
      </c>
      <c r="E1264" s="27">
        <f t="shared" si="136"/>
        <v>2</v>
      </c>
      <c r="F1264" s="27">
        <f t="shared" si="137"/>
        <v>0</v>
      </c>
      <c r="G1264" s="28">
        <f t="shared" si="138"/>
        <v>0.2</v>
      </c>
      <c r="H1264" s="29">
        <f t="shared" si="139"/>
        <v>5</v>
      </c>
      <c r="I1264" s="39">
        <f>VLOOKUP(A1264,stat,7,0)</f>
        <v>72.900000000000006</v>
      </c>
      <c r="J1264" s="39">
        <f>VLOOKUP(A1264,stat,8,0)</f>
        <v>84.28</v>
      </c>
      <c r="K1264" s="39">
        <f t="shared" si="140"/>
        <v>7.29</v>
      </c>
      <c r="L1264" s="39">
        <f t="shared" si="141"/>
        <v>6.144012</v>
      </c>
      <c r="M1264" s="40">
        <f t="shared" si="142"/>
        <v>3.072006</v>
      </c>
    </row>
    <row r="1265" spans="1:13" s="30" customFormat="1" ht="16.5" customHeight="1" x14ac:dyDescent="0.2">
      <c r="A1265" s="21" t="s">
        <v>438</v>
      </c>
      <c r="B1265" s="21" t="s">
        <v>612</v>
      </c>
      <c r="C1265" s="21" t="s">
        <v>613</v>
      </c>
      <c r="D1265" s="20">
        <v>5</v>
      </c>
      <c r="E1265" s="27">
        <f t="shared" si="136"/>
        <v>1</v>
      </c>
      <c r="F1265" s="27">
        <f t="shared" si="137"/>
        <v>0</v>
      </c>
      <c r="G1265" s="28">
        <f t="shared" si="138"/>
        <v>0.2</v>
      </c>
      <c r="H1265" s="29">
        <f t="shared" si="139"/>
        <v>5</v>
      </c>
      <c r="I1265" s="39">
        <f>VLOOKUP(A1265,stat,7,0)</f>
        <v>80.31</v>
      </c>
      <c r="J1265" s="39">
        <f>VLOOKUP(A1265,stat,8,0)</f>
        <v>92.25</v>
      </c>
      <c r="K1265" s="39">
        <f t="shared" si="140"/>
        <v>4.0155000000000003</v>
      </c>
      <c r="L1265" s="39">
        <f t="shared" si="141"/>
        <v>3.7042987500000004</v>
      </c>
      <c r="M1265" s="40">
        <f t="shared" si="142"/>
        <v>3.7042987500000004</v>
      </c>
    </row>
    <row r="1266" spans="1:13" s="30" customFormat="1" ht="16.5" customHeight="1" x14ac:dyDescent="0.2">
      <c r="A1266" s="21" t="s">
        <v>304</v>
      </c>
      <c r="B1266" s="21" t="s">
        <v>612</v>
      </c>
      <c r="C1266" s="21" t="s">
        <v>613</v>
      </c>
      <c r="D1266" s="20">
        <v>8</v>
      </c>
      <c r="E1266" s="27">
        <f t="shared" si="136"/>
        <v>1</v>
      </c>
      <c r="F1266" s="27">
        <f t="shared" si="137"/>
        <v>0</v>
      </c>
      <c r="G1266" s="28">
        <f t="shared" si="138"/>
        <v>0.125</v>
      </c>
      <c r="H1266" s="29">
        <f t="shared" si="139"/>
        <v>8</v>
      </c>
      <c r="I1266" s="39">
        <f>VLOOKUP(A1266,stat,7,0)</f>
        <v>74.86</v>
      </c>
      <c r="J1266" s="39">
        <f>VLOOKUP(A1266,stat,8,0)</f>
        <v>87.63</v>
      </c>
      <c r="K1266" s="39">
        <f t="shared" si="140"/>
        <v>5.9888000000000003</v>
      </c>
      <c r="L1266" s="39">
        <f t="shared" si="141"/>
        <v>5.2479854399999999</v>
      </c>
      <c r="M1266" s="40">
        <f t="shared" si="142"/>
        <v>5.2479854399999999</v>
      </c>
    </row>
    <row r="1267" spans="1:13" s="30" customFormat="1" ht="16.5" customHeight="1" x14ac:dyDescent="0.2">
      <c r="A1267" s="21" t="s">
        <v>292</v>
      </c>
      <c r="B1267" s="21" t="s">
        <v>612</v>
      </c>
      <c r="C1267" s="21" t="s">
        <v>613</v>
      </c>
      <c r="D1267" s="20">
        <v>13</v>
      </c>
      <c r="E1267" s="27">
        <f t="shared" si="136"/>
        <v>1</v>
      </c>
      <c r="F1267" s="27">
        <f t="shared" si="137"/>
        <v>0</v>
      </c>
      <c r="G1267" s="28">
        <f t="shared" si="138"/>
        <v>7.6923076923076927E-2</v>
      </c>
      <c r="H1267" s="29">
        <f t="shared" si="139"/>
        <v>13</v>
      </c>
      <c r="I1267" s="39">
        <f>VLOOKUP(A1267,stat,7,0)</f>
        <v>75.459999999999994</v>
      </c>
      <c r="J1267" s="39">
        <f>VLOOKUP(A1267,stat,8,0)</f>
        <v>84.32</v>
      </c>
      <c r="K1267" s="39">
        <f t="shared" si="140"/>
        <v>9.8097999999999992</v>
      </c>
      <c r="L1267" s="39">
        <f t="shared" si="141"/>
        <v>8.2716233599999995</v>
      </c>
      <c r="M1267" s="40">
        <f t="shared" si="142"/>
        <v>8.2716233599999995</v>
      </c>
    </row>
    <row r="1268" spans="1:13" s="30" customFormat="1" ht="16.5" customHeight="1" x14ac:dyDescent="0.2">
      <c r="A1268" s="21" t="s">
        <v>301</v>
      </c>
      <c r="B1268" s="21" t="s">
        <v>612</v>
      </c>
      <c r="C1268" s="21" t="s">
        <v>613</v>
      </c>
      <c r="D1268" s="20">
        <v>19</v>
      </c>
      <c r="E1268" s="27">
        <f t="shared" si="136"/>
        <v>1</v>
      </c>
      <c r="F1268" s="27">
        <f t="shared" si="137"/>
        <v>0</v>
      </c>
      <c r="G1268" s="28">
        <f t="shared" si="138"/>
        <v>5.2631578947368418E-2</v>
      </c>
      <c r="H1268" s="29">
        <f t="shared" si="139"/>
        <v>19</v>
      </c>
      <c r="I1268" s="39">
        <f>VLOOKUP(A1268,stat,7,0)</f>
        <v>71.510000000000005</v>
      </c>
      <c r="J1268" s="39">
        <f>VLOOKUP(A1268,stat,8,0)</f>
        <v>86.38</v>
      </c>
      <c r="K1268" s="39">
        <f t="shared" si="140"/>
        <v>13.5869</v>
      </c>
      <c r="L1268" s="39">
        <f t="shared" si="141"/>
        <v>11.73636422</v>
      </c>
      <c r="M1268" s="40">
        <f t="shared" si="142"/>
        <v>11.73636422</v>
      </c>
    </row>
    <row r="1269" spans="1:13" s="30" customFormat="1" ht="16.5" customHeight="1" x14ac:dyDescent="0.2">
      <c r="A1269" s="21" t="s">
        <v>298</v>
      </c>
      <c r="B1269" s="21" t="s">
        <v>614</v>
      </c>
      <c r="C1269" s="21" t="s">
        <v>615</v>
      </c>
      <c r="D1269" s="20">
        <v>42</v>
      </c>
      <c r="E1269" s="27">
        <f t="shared" si="136"/>
        <v>2</v>
      </c>
      <c r="F1269" s="27">
        <f t="shared" si="137"/>
        <v>0</v>
      </c>
      <c r="G1269" s="28">
        <f t="shared" si="138"/>
        <v>4.7619047619047616E-2</v>
      </c>
      <c r="H1269" s="29">
        <f t="shared" si="139"/>
        <v>21</v>
      </c>
      <c r="I1269" s="39">
        <f>VLOOKUP(A1269,stat,7,0)</f>
        <v>80.08</v>
      </c>
      <c r="J1269" s="39">
        <f>VLOOKUP(A1269,stat,8,0)</f>
        <v>88.56</v>
      </c>
      <c r="K1269" s="39">
        <f t="shared" si="140"/>
        <v>33.633600000000001</v>
      </c>
      <c r="L1269" s="39">
        <f t="shared" si="141"/>
        <v>29.785916160000003</v>
      </c>
      <c r="M1269" s="40">
        <f t="shared" si="142"/>
        <v>14.892958080000001</v>
      </c>
    </row>
    <row r="1270" spans="1:13" ht="16.5" customHeight="1" x14ac:dyDescent="0.2">
      <c r="A1270" s="21" t="s">
        <v>291</v>
      </c>
      <c r="B1270" s="21" t="s">
        <v>614</v>
      </c>
      <c r="C1270" s="21" t="s">
        <v>615</v>
      </c>
      <c r="D1270" s="20">
        <v>35</v>
      </c>
      <c r="E1270" s="27">
        <f t="shared" si="136"/>
        <v>1</v>
      </c>
      <c r="F1270" s="27">
        <f t="shared" si="137"/>
        <v>0</v>
      </c>
      <c r="G1270" s="28">
        <f t="shared" si="138"/>
        <v>2.8571428571428571E-2</v>
      </c>
      <c r="H1270" s="29">
        <f t="shared" si="139"/>
        <v>35</v>
      </c>
      <c r="I1270" s="39">
        <f>VLOOKUP(A1270,stat,7,0)</f>
        <v>72.900000000000006</v>
      </c>
      <c r="J1270" s="39">
        <f>VLOOKUP(A1270,stat,8,0)</f>
        <v>84.28</v>
      </c>
      <c r="K1270" s="39">
        <f t="shared" si="140"/>
        <v>25.515000000000001</v>
      </c>
      <c r="L1270" s="39">
        <f t="shared" si="141"/>
        <v>21.504041999999998</v>
      </c>
      <c r="M1270" s="40">
        <f t="shared" si="142"/>
        <v>21.504041999999998</v>
      </c>
    </row>
    <row r="1271" spans="1:13" s="30" customFormat="1" ht="16.5" customHeight="1" x14ac:dyDescent="0.2">
      <c r="A1271" s="21" t="s">
        <v>302</v>
      </c>
      <c r="B1271" s="21" t="s">
        <v>614</v>
      </c>
      <c r="C1271" s="21" t="s">
        <v>615</v>
      </c>
      <c r="D1271" s="20">
        <v>110</v>
      </c>
      <c r="E1271" s="27">
        <f t="shared" si="136"/>
        <v>3</v>
      </c>
      <c r="F1271" s="27">
        <f t="shared" si="137"/>
        <v>0</v>
      </c>
      <c r="G1271" s="28">
        <f t="shared" si="138"/>
        <v>2.7272727272727271E-2</v>
      </c>
      <c r="H1271" s="29">
        <f t="shared" si="139"/>
        <v>36.666666666666671</v>
      </c>
      <c r="I1271" s="39">
        <f>VLOOKUP(A1271,stat,7,0)</f>
        <v>74.540000000000006</v>
      </c>
      <c r="J1271" s="39">
        <f>VLOOKUP(A1271,stat,8,0)</f>
        <v>90.09</v>
      </c>
      <c r="K1271" s="39">
        <f t="shared" si="140"/>
        <v>81.994000000000014</v>
      </c>
      <c r="L1271" s="39">
        <f t="shared" si="141"/>
        <v>73.868394600000016</v>
      </c>
      <c r="M1271" s="40">
        <f t="shared" si="142"/>
        <v>24.622798200000005</v>
      </c>
    </row>
    <row r="1272" spans="1:13" s="30" customFormat="1" ht="16.5" customHeight="1" x14ac:dyDescent="0.2">
      <c r="A1272" s="21" t="s">
        <v>299</v>
      </c>
      <c r="B1272" s="21" t="s">
        <v>682</v>
      </c>
      <c r="C1272" s="21" t="s">
        <v>683</v>
      </c>
      <c r="D1272" s="20">
        <v>24</v>
      </c>
      <c r="E1272" s="27">
        <f t="shared" si="136"/>
        <v>2</v>
      </c>
      <c r="F1272" s="27">
        <f t="shared" si="137"/>
        <v>0</v>
      </c>
      <c r="G1272" s="28">
        <f t="shared" si="138"/>
        <v>8.3333333333333329E-2</v>
      </c>
      <c r="H1272" s="29">
        <f t="shared" si="139"/>
        <v>12</v>
      </c>
      <c r="I1272" s="39">
        <f>VLOOKUP(A1272,stat,7,0)</f>
        <v>73.62</v>
      </c>
      <c r="J1272" s="39">
        <f>VLOOKUP(A1272,stat,8,0)</f>
        <v>84.5</v>
      </c>
      <c r="K1272" s="39">
        <f t="shared" si="140"/>
        <v>17.668800000000001</v>
      </c>
      <c r="L1272" s="39">
        <f t="shared" si="141"/>
        <v>14.930135999999999</v>
      </c>
      <c r="M1272" s="40">
        <f t="shared" si="142"/>
        <v>7.4650679999999996</v>
      </c>
    </row>
    <row r="1273" spans="1:13" s="30" customFormat="1" ht="16.5" customHeight="1" x14ac:dyDescent="0.2">
      <c r="A1273" s="21" t="s">
        <v>295</v>
      </c>
      <c r="B1273" s="21" t="s">
        <v>682</v>
      </c>
      <c r="C1273" s="21" t="s">
        <v>683</v>
      </c>
      <c r="D1273" s="20">
        <v>22</v>
      </c>
      <c r="E1273" s="27">
        <f t="shared" si="136"/>
        <v>1</v>
      </c>
      <c r="F1273" s="27">
        <f t="shared" si="137"/>
        <v>0</v>
      </c>
      <c r="G1273" s="28">
        <f t="shared" si="138"/>
        <v>4.5454545454545456E-2</v>
      </c>
      <c r="H1273" s="29">
        <f t="shared" si="139"/>
        <v>22</v>
      </c>
      <c r="I1273" s="39">
        <f>VLOOKUP(A1273,stat,7,0)</f>
        <v>74.63</v>
      </c>
      <c r="J1273" s="39">
        <f>VLOOKUP(A1273,stat,8,0)</f>
        <v>85.63</v>
      </c>
      <c r="K1273" s="39">
        <f t="shared" si="140"/>
        <v>16.418599999999998</v>
      </c>
      <c r="L1273" s="39">
        <f t="shared" si="141"/>
        <v>14.059247179999998</v>
      </c>
      <c r="M1273" s="40">
        <f t="shared" si="142"/>
        <v>14.059247179999998</v>
      </c>
    </row>
    <row r="1274" spans="1:13" s="30" customFormat="1" ht="16.5" customHeight="1" x14ac:dyDescent="0.2">
      <c r="A1274" s="21" t="s">
        <v>301</v>
      </c>
      <c r="B1274" s="21" t="s">
        <v>698</v>
      </c>
      <c r="C1274" s="21" t="s">
        <v>699</v>
      </c>
      <c r="D1274" s="20">
        <v>6</v>
      </c>
      <c r="E1274" s="27">
        <f t="shared" si="136"/>
        <v>3</v>
      </c>
      <c r="F1274" s="27">
        <f t="shared" si="137"/>
        <v>0</v>
      </c>
      <c r="G1274" s="28">
        <f t="shared" si="138"/>
        <v>0.5</v>
      </c>
      <c r="H1274" s="29">
        <f t="shared" si="139"/>
        <v>2</v>
      </c>
      <c r="I1274" s="39">
        <f>VLOOKUP(A1274,stat,7,0)</f>
        <v>71.510000000000005</v>
      </c>
      <c r="J1274" s="39">
        <f>VLOOKUP(A1274,stat,8,0)</f>
        <v>86.38</v>
      </c>
      <c r="K1274" s="39">
        <f t="shared" si="140"/>
        <v>4.2906000000000004</v>
      </c>
      <c r="L1274" s="39">
        <f t="shared" si="141"/>
        <v>3.7062202800000001</v>
      </c>
      <c r="M1274" s="40">
        <f t="shared" si="142"/>
        <v>1.23540676</v>
      </c>
    </row>
    <row r="1275" spans="1:13" s="30" customFormat="1" ht="16.5" customHeight="1" x14ac:dyDescent="0.2">
      <c r="A1275" s="21" t="s">
        <v>293</v>
      </c>
      <c r="B1275" s="21" t="s">
        <v>642</v>
      </c>
      <c r="C1275" s="21" t="s">
        <v>643</v>
      </c>
      <c r="D1275" s="20">
        <v>3</v>
      </c>
      <c r="E1275" s="27">
        <f t="shared" si="136"/>
        <v>1</v>
      </c>
      <c r="F1275" s="27">
        <f t="shared" si="137"/>
        <v>0</v>
      </c>
      <c r="G1275" s="28">
        <f t="shared" si="138"/>
        <v>0.33333333333333331</v>
      </c>
      <c r="H1275" s="29">
        <f t="shared" si="139"/>
        <v>3</v>
      </c>
      <c r="I1275" s="39">
        <f>VLOOKUP(A1275,stat,7,0)</f>
        <v>76.239999999999995</v>
      </c>
      <c r="J1275" s="39">
        <f>VLOOKUP(A1275,stat,8,0)</f>
        <v>87.31</v>
      </c>
      <c r="K1275" s="39">
        <f t="shared" si="140"/>
        <v>2.2871999999999999</v>
      </c>
      <c r="L1275" s="39">
        <f t="shared" si="141"/>
        <v>1.9969543199999997</v>
      </c>
      <c r="M1275" s="40">
        <f t="shared" si="142"/>
        <v>1.9969543199999997</v>
      </c>
    </row>
    <row r="1276" spans="1:13" s="30" customFormat="1" ht="16.5" customHeight="1" x14ac:dyDescent="0.2">
      <c r="A1276" s="21" t="s">
        <v>302</v>
      </c>
      <c r="B1276" s="21" t="s">
        <v>642</v>
      </c>
      <c r="C1276" s="21" t="s">
        <v>643</v>
      </c>
      <c r="D1276" s="20">
        <v>6</v>
      </c>
      <c r="E1276" s="27">
        <f t="shared" si="136"/>
        <v>1</v>
      </c>
      <c r="F1276" s="27">
        <f t="shared" si="137"/>
        <v>0</v>
      </c>
      <c r="G1276" s="28">
        <f t="shared" si="138"/>
        <v>0.16666666666666666</v>
      </c>
      <c r="H1276" s="29">
        <f t="shared" si="139"/>
        <v>6</v>
      </c>
      <c r="I1276" s="39">
        <f>VLOOKUP(A1276,stat,7,0)</f>
        <v>74.540000000000006</v>
      </c>
      <c r="J1276" s="39">
        <f>VLOOKUP(A1276,stat,8,0)</f>
        <v>90.09</v>
      </c>
      <c r="K1276" s="39">
        <f t="shared" si="140"/>
        <v>4.4724000000000004</v>
      </c>
      <c r="L1276" s="39">
        <f t="shared" si="141"/>
        <v>4.0291851600000008</v>
      </c>
      <c r="M1276" s="40">
        <f t="shared" si="142"/>
        <v>4.0291851600000008</v>
      </c>
    </row>
    <row r="1277" spans="1:13" s="30" customFormat="1" ht="16.5" customHeight="1" x14ac:dyDescent="0.2">
      <c r="A1277" s="21" t="s">
        <v>292</v>
      </c>
      <c r="B1277" s="21" t="s">
        <v>642</v>
      </c>
      <c r="C1277" s="21" t="s">
        <v>643</v>
      </c>
      <c r="D1277" s="20">
        <v>7</v>
      </c>
      <c r="E1277" s="27">
        <f t="shared" si="136"/>
        <v>1</v>
      </c>
      <c r="F1277" s="27">
        <f t="shared" si="137"/>
        <v>0</v>
      </c>
      <c r="G1277" s="28">
        <f t="shared" si="138"/>
        <v>0.14285714285714285</v>
      </c>
      <c r="H1277" s="29">
        <f t="shared" si="139"/>
        <v>7</v>
      </c>
      <c r="I1277" s="39">
        <f>VLOOKUP(A1277,stat,7,0)</f>
        <v>75.459999999999994</v>
      </c>
      <c r="J1277" s="39">
        <f>VLOOKUP(A1277,stat,8,0)</f>
        <v>84.32</v>
      </c>
      <c r="K1277" s="39">
        <f t="shared" si="140"/>
        <v>5.2821999999999996</v>
      </c>
      <c r="L1277" s="39">
        <f t="shared" si="141"/>
        <v>4.4539510399999998</v>
      </c>
      <c r="M1277" s="40">
        <f t="shared" si="142"/>
        <v>4.4539510399999998</v>
      </c>
    </row>
    <row r="1278" spans="1:13" s="30" customFormat="1" ht="16.5" customHeight="1" x14ac:dyDescent="0.2">
      <c r="A1278" s="21" t="s">
        <v>301</v>
      </c>
      <c r="B1278" s="21" t="s">
        <v>700</v>
      </c>
      <c r="C1278" s="21" t="s">
        <v>701</v>
      </c>
      <c r="D1278" s="20">
        <v>2</v>
      </c>
      <c r="E1278" s="27">
        <f t="shared" si="136"/>
        <v>6</v>
      </c>
      <c r="F1278" s="27">
        <f t="shared" si="137"/>
        <v>1</v>
      </c>
      <c r="G1278" s="28">
        <f t="shared" si="138"/>
        <v>3</v>
      </c>
      <c r="H1278" s="29">
        <f t="shared" si="139"/>
        <v>0.33333333333333331</v>
      </c>
      <c r="I1278" s="39">
        <f>VLOOKUP(A1278,stat,7,0)</f>
        <v>71.510000000000005</v>
      </c>
      <c r="J1278" s="39">
        <f>VLOOKUP(A1278,stat,8,0)</f>
        <v>86.38</v>
      </c>
      <c r="K1278" s="39">
        <f t="shared" si="140"/>
        <v>1.4302000000000001</v>
      </c>
      <c r="L1278" s="39">
        <f t="shared" si="141"/>
        <v>1.23540676</v>
      </c>
      <c r="M1278" s="40">
        <f t="shared" si="142"/>
        <v>0.20590112666666668</v>
      </c>
    </row>
  </sheetData>
  <autoFilter ref="A2:M1278" xr:uid="{B9F90798-EA12-4728-B7D7-279992CAA2D9}"/>
  <sortState xmlns:xlrd2="http://schemas.microsoft.com/office/spreadsheetml/2017/richdata2" ref="A3:H1278">
    <sortCondition ref="B3:B1278"/>
    <sortCondition ref="H3:H1278"/>
  </sortState>
  <mergeCells count="1">
    <mergeCell ref="I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04CD2-FD25-4915-B7FF-2BEB4CBE8FCF}">
  <dimension ref="A1:I21"/>
  <sheetViews>
    <sheetView workbookViewId="0">
      <selection activeCell="B8" sqref="B8"/>
    </sheetView>
  </sheetViews>
  <sheetFormatPr defaultColWidth="13.19921875" defaultRowHeight="23.25" customHeight="1" x14ac:dyDescent="0.15"/>
  <cols>
    <col min="2" max="2" width="36.8984375" customWidth="1"/>
  </cols>
  <sheetData>
    <row r="1" spans="1:9" ht="23.25" customHeight="1" thickBot="1" x14ac:dyDescent="0.2"/>
    <row r="2" spans="1:9" ht="23.25" customHeight="1" thickBot="1" x14ac:dyDescent="0.2">
      <c r="A2" s="34" t="s">
        <v>708</v>
      </c>
      <c r="B2" s="34" t="s">
        <v>709</v>
      </c>
      <c r="C2" s="34" t="s">
        <v>710</v>
      </c>
      <c r="D2" s="34" t="s">
        <v>711</v>
      </c>
      <c r="E2" s="34" t="s">
        <v>712</v>
      </c>
      <c r="F2" s="34" t="s">
        <v>713</v>
      </c>
      <c r="G2" s="34" t="s">
        <v>714</v>
      </c>
      <c r="H2" s="36" t="s">
        <v>715</v>
      </c>
      <c r="I2" s="36" t="s">
        <v>716</v>
      </c>
    </row>
    <row r="3" spans="1:9" ht="23.25" customHeight="1" thickBot="1" x14ac:dyDescent="0.2">
      <c r="A3" s="35" t="s">
        <v>717</v>
      </c>
      <c r="B3" s="35" t="s">
        <v>289</v>
      </c>
      <c r="C3" s="35" t="s">
        <v>718</v>
      </c>
      <c r="D3" s="35">
        <v>4273</v>
      </c>
      <c r="E3" s="35">
        <v>3312</v>
      </c>
      <c r="F3" s="35">
        <v>1</v>
      </c>
      <c r="G3" s="35">
        <v>3005</v>
      </c>
      <c r="H3" s="35">
        <v>77.510000000000005</v>
      </c>
      <c r="I3" s="35">
        <v>90.73</v>
      </c>
    </row>
    <row r="4" spans="1:9" ht="23.25" customHeight="1" thickBot="1" x14ac:dyDescent="0.2">
      <c r="A4" s="35" t="s">
        <v>719</v>
      </c>
      <c r="B4" s="35" t="s">
        <v>290</v>
      </c>
      <c r="C4" s="35" t="s">
        <v>718</v>
      </c>
      <c r="D4" s="35">
        <v>1760</v>
      </c>
      <c r="E4" s="35">
        <v>1249</v>
      </c>
      <c r="F4" s="35"/>
      <c r="G4" s="35">
        <v>1002</v>
      </c>
      <c r="H4" s="35">
        <v>70.97</v>
      </c>
      <c r="I4" s="35">
        <v>80.22</v>
      </c>
    </row>
    <row r="5" spans="1:9" ht="23.25" customHeight="1" thickBot="1" x14ac:dyDescent="0.2">
      <c r="A5" s="35" t="s">
        <v>720</v>
      </c>
      <c r="B5" s="35" t="s">
        <v>291</v>
      </c>
      <c r="C5" s="35" t="s">
        <v>718</v>
      </c>
      <c r="D5" s="35">
        <v>5392</v>
      </c>
      <c r="E5" s="35">
        <v>3931</v>
      </c>
      <c r="F5" s="35">
        <v>2</v>
      </c>
      <c r="G5" s="35">
        <v>3313</v>
      </c>
      <c r="H5" s="35">
        <v>72.900000000000006</v>
      </c>
      <c r="I5" s="35">
        <v>84.28</v>
      </c>
    </row>
    <row r="6" spans="1:9" ht="23.25" customHeight="1" thickBot="1" x14ac:dyDescent="0.2">
      <c r="A6" s="35" t="s">
        <v>721</v>
      </c>
      <c r="B6" s="35" t="s">
        <v>292</v>
      </c>
      <c r="C6" s="35" t="s">
        <v>718</v>
      </c>
      <c r="D6" s="35">
        <v>15236</v>
      </c>
      <c r="E6" s="35">
        <v>11497</v>
      </c>
      <c r="F6" s="35">
        <v>5</v>
      </c>
      <c r="G6" s="35">
        <v>9694</v>
      </c>
      <c r="H6" s="35">
        <v>75.459999999999994</v>
      </c>
      <c r="I6" s="35">
        <v>84.32</v>
      </c>
    </row>
    <row r="7" spans="1:9" ht="23.25" customHeight="1" thickBot="1" x14ac:dyDescent="0.2">
      <c r="A7" s="35" t="s">
        <v>722</v>
      </c>
      <c r="B7" s="21" t="s">
        <v>437</v>
      </c>
      <c r="C7" s="35" t="s">
        <v>718</v>
      </c>
      <c r="D7" s="35">
        <v>8392</v>
      </c>
      <c r="E7" s="35">
        <v>6266</v>
      </c>
      <c r="F7" s="35">
        <v>1</v>
      </c>
      <c r="G7" s="35">
        <v>5640</v>
      </c>
      <c r="H7" s="35">
        <v>74.67</v>
      </c>
      <c r="I7" s="35">
        <v>90.01</v>
      </c>
    </row>
    <row r="8" spans="1:9" ht="23.25" customHeight="1" thickBot="1" x14ac:dyDescent="0.2">
      <c r="A8" s="35" t="s">
        <v>723</v>
      </c>
      <c r="B8" s="21" t="s">
        <v>438</v>
      </c>
      <c r="C8" s="35" t="s">
        <v>718</v>
      </c>
      <c r="D8" s="35">
        <v>1752</v>
      </c>
      <c r="E8" s="35">
        <v>1407</v>
      </c>
      <c r="F8" s="35"/>
      <c r="G8" s="35">
        <v>1298</v>
      </c>
      <c r="H8" s="35">
        <v>80.31</v>
      </c>
      <c r="I8" s="35">
        <v>92.25</v>
      </c>
    </row>
    <row r="9" spans="1:9" ht="23.25" customHeight="1" thickBot="1" x14ac:dyDescent="0.2">
      <c r="A9" s="35" t="s">
        <v>724</v>
      </c>
      <c r="B9" s="35" t="s">
        <v>293</v>
      </c>
      <c r="C9" s="35" t="s">
        <v>718</v>
      </c>
      <c r="D9" s="35">
        <v>15128</v>
      </c>
      <c r="E9" s="35">
        <v>11533</v>
      </c>
      <c r="F9" s="35"/>
      <c r="G9" s="35">
        <v>10069</v>
      </c>
      <c r="H9" s="35">
        <v>76.239999999999995</v>
      </c>
      <c r="I9" s="35">
        <v>87.31</v>
      </c>
    </row>
    <row r="10" spans="1:9" ht="23.25" customHeight="1" thickBot="1" x14ac:dyDescent="0.2">
      <c r="A10" s="35" t="s">
        <v>725</v>
      </c>
      <c r="B10" s="35" t="s">
        <v>294</v>
      </c>
      <c r="C10" s="35" t="s">
        <v>718</v>
      </c>
      <c r="D10" s="35">
        <v>2524</v>
      </c>
      <c r="E10" s="35">
        <v>1999</v>
      </c>
      <c r="F10" s="35"/>
      <c r="G10" s="35">
        <v>1805</v>
      </c>
      <c r="H10" s="35">
        <v>79.2</v>
      </c>
      <c r="I10" s="35">
        <v>90.3</v>
      </c>
    </row>
    <row r="11" spans="1:9" ht="23.25" customHeight="1" thickBot="1" x14ac:dyDescent="0.2">
      <c r="A11" s="35" t="s">
        <v>726</v>
      </c>
      <c r="B11" s="35" t="s">
        <v>295</v>
      </c>
      <c r="C11" s="35" t="s">
        <v>718</v>
      </c>
      <c r="D11" s="35">
        <v>20665</v>
      </c>
      <c r="E11" s="35">
        <v>15422</v>
      </c>
      <c r="F11" s="35">
        <v>4</v>
      </c>
      <c r="G11" s="35">
        <v>13206</v>
      </c>
      <c r="H11" s="35">
        <v>74.63</v>
      </c>
      <c r="I11" s="35">
        <v>85.63</v>
      </c>
    </row>
    <row r="12" spans="1:9" ht="23.25" customHeight="1" thickBot="1" x14ac:dyDescent="0.2">
      <c r="A12" s="35" t="s">
        <v>727</v>
      </c>
      <c r="B12" s="35" t="s">
        <v>296</v>
      </c>
      <c r="C12" s="35" t="s">
        <v>718</v>
      </c>
      <c r="D12" s="35">
        <v>6648</v>
      </c>
      <c r="E12" s="35">
        <v>5136</v>
      </c>
      <c r="F12" s="35"/>
      <c r="G12" s="35">
        <v>4735</v>
      </c>
      <c r="H12" s="35">
        <v>77.260000000000005</v>
      </c>
      <c r="I12" s="35">
        <v>92.19</v>
      </c>
    </row>
    <row r="13" spans="1:9" ht="23.25" customHeight="1" thickBot="1" x14ac:dyDescent="0.2">
      <c r="A13" s="35" t="s">
        <v>728</v>
      </c>
      <c r="B13" s="35" t="s">
        <v>297</v>
      </c>
      <c r="C13" s="35" t="s">
        <v>718</v>
      </c>
      <c r="D13" s="35">
        <v>1306</v>
      </c>
      <c r="E13" s="35">
        <v>993</v>
      </c>
      <c r="F13" s="35"/>
      <c r="G13" s="35">
        <v>852</v>
      </c>
      <c r="H13" s="35">
        <v>76.03</v>
      </c>
      <c r="I13" s="35">
        <v>85.8</v>
      </c>
    </row>
    <row r="14" spans="1:9" ht="23.25" customHeight="1" thickBot="1" x14ac:dyDescent="0.2">
      <c r="A14" s="35" t="s">
        <v>729</v>
      </c>
      <c r="B14" s="35" t="s">
        <v>298</v>
      </c>
      <c r="C14" s="35" t="s">
        <v>718</v>
      </c>
      <c r="D14" s="35">
        <v>18159</v>
      </c>
      <c r="E14" s="35">
        <v>14541</v>
      </c>
      <c r="F14" s="35">
        <v>2</v>
      </c>
      <c r="G14" s="35">
        <v>12878</v>
      </c>
      <c r="H14" s="35">
        <v>80.08</v>
      </c>
      <c r="I14" s="35">
        <v>88.56</v>
      </c>
    </row>
    <row r="15" spans="1:9" ht="23.25" customHeight="1" thickBot="1" x14ac:dyDescent="0.2">
      <c r="A15" s="35" t="s">
        <v>730</v>
      </c>
      <c r="B15" s="35" t="s">
        <v>299</v>
      </c>
      <c r="C15" s="35" t="s">
        <v>718</v>
      </c>
      <c r="D15" s="35">
        <v>17948</v>
      </c>
      <c r="E15" s="35">
        <v>13214</v>
      </c>
      <c r="F15" s="35">
        <v>6</v>
      </c>
      <c r="G15" s="35">
        <v>11166</v>
      </c>
      <c r="H15" s="35">
        <v>73.62</v>
      </c>
      <c r="I15" s="35">
        <v>84.5</v>
      </c>
    </row>
    <row r="16" spans="1:9" ht="23.25" customHeight="1" thickBot="1" x14ac:dyDescent="0.2">
      <c r="A16" s="35" t="s">
        <v>731</v>
      </c>
      <c r="B16" s="35" t="s">
        <v>300</v>
      </c>
      <c r="C16" s="35" t="s">
        <v>718</v>
      </c>
      <c r="D16" s="35">
        <v>5408</v>
      </c>
      <c r="E16" s="35">
        <v>4100</v>
      </c>
      <c r="F16" s="35"/>
      <c r="G16" s="35">
        <v>3630</v>
      </c>
      <c r="H16" s="35">
        <v>75.81</v>
      </c>
      <c r="I16" s="35">
        <v>88.54</v>
      </c>
    </row>
    <row r="17" spans="1:9" ht="23.25" customHeight="1" thickBot="1" x14ac:dyDescent="0.2">
      <c r="A17" s="35" t="s">
        <v>732</v>
      </c>
      <c r="B17" s="35" t="s">
        <v>301</v>
      </c>
      <c r="C17" s="35" t="s">
        <v>718</v>
      </c>
      <c r="D17" s="35">
        <v>19872</v>
      </c>
      <c r="E17" s="35">
        <v>14210</v>
      </c>
      <c r="F17" s="35">
        <v>5</v>
      </c>
      <c r="G17" s="35">
        <v>12274</v>
      </c>
      <c r="H17" s="35">
        <v>71.510000000000005</v>
      </c>
      <c r="I17" s="35">
        <v>86.38</v>
      </c>
    </row>
    <row r="18" spans="1:9" ht="23.25" customHeight="1" thickBot="1" x14ac:dyDescent="0.2">
      <c r="A18" s="35" t="s">
        <v>733</v>
      </c>
      <c r="B18" s="35" t="s">
        <v>302</v>
      </c>
      <c r="C18" s="35" t="s">
        <v>718</v>
      </c>
      <c r="D18" s="35">
        <v>8392</v>
      </c>
      <c r="E18" s="35">
        <v>6255</v>
      </c>
      <c r="F18" s="35">
        <v>1</v>
      </c>
      <c r="G18" s="35">
        <v>5635</v>
      </c>
      <c r="H18" s="35">
        <v>74.540000000000006</v>
      </c>
      <c r="I18" s="35">
        <v>90.09</v>
      </c>
    </row>
    <row r="19" spans="1:9" ht="23.25" customHeight="1" thickBot="1" x14ac:dyDescent="0.2">
      <c r="A19" s="35" t="s">
        <v>734</v>
      </c>
      <c r="B19" s="35" t="s">
        <v>303</v>
      </c>
      <c r="C19" s="35" t="s">
        <v>718</v>
      </c>
      <c r="D19" s="35">
        <v>2938</v>
      </c>
      <c r="E19" s="35">
        <v>2337</v>
      </c>
      <c r="F19" s="35">
        <v>1</v>
      </c>
      <c r="G19" s="35">
        <v>2080</v>
      </c>
      <c r="H19" s="35">
        <v>79.540000000000006</v>
      </c>
      <c r="I19" s="35">
        <v>89</v>
      </c>
    </row>
    <row r="20" spans="1:9" ht="23.25" customHeight="1" thickBot="1" x14ac:dyDescent="0.2">
      <c r="A20" s="35" t="s">
        <v>735</v>
      </c>
      <c r="B20" s="35" t="s">
        <v>304</v>
      </c>
      <c r="C20" s="35" t="s">
        <v>718</v>
      </c>
      <c r="D20" s="35">
        <v>17166</v>
      </c>
      <c r="E20" s="35">
        <v>12850</v>
      </c>
      <c r="F20" s="35"/>
      <c r="G20" s="35">
        <v>11261</v>
      </c>
      <c r="H20" s="35">
        <v>74.86</v>
      </c>
      <c r="I20" s="35">
        <v>87.63</v>
      </c>
    </row>
    <row r="21" spans="1:9" ht="23.25" customHeight="1" thickBot="1" x14ac:dyDescent="0.2">
      <c r="A21" s="35"/>
      <c r="B21" s="34" t="s">
        <v>736</v>
      </c>
      <c r="C21" s="35"/>
      <c r="D21" s="34">
        <v>172959</v>
      </c>
      <c r="E21" s="34">
        <v>130252</v>
      </c>
      <c r="F21" s="34">
        <v>28</v>
      </c>
      <c r="G21" s="34">
        <v>113543</v>
      </c>
      <c r="H21" s="34" t="s">
        <v>737</v>
      </c>
      <c r="I21" s="34" t="s">
        <v>738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2</vt:i4>
      </vt:variant>
    </vt:vector>
  </HeadingPairs>
  <TitlesOfParts>
    <vt:vector size="6" baseType="lpstr">
      <vt:lpstr>POSTI</vt:lpstr>
      <vt:lpstr>DOMANDE</vt:lpstr>
      <vt:lpstr>MATCH</vt:lpstr>
      <vt:lpstr>%15.03</vt:lpstr>
      <vt:lpstr>P</vt:lpstr>
      <vt:lpstr>stat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Volonte Luca</dc:creator>
  <cp:lastModifiedBy>Andrea Granili</cp:lastModifiedBy>
  <dcterms:created xsi:type="dcterms:W3CDTF">2024-02-09T09:43:52Z</dcterms:created>
  <dcterms:modified xsi:type="dcterms:W3CDTF">2024-03-15T18:42:19Z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2024-02-07T00:00:00Z</vt:filetime>
  </property>
  <property fmtid="{D5CDD505-2E9C-101B-9397-08002B2CF9AE}" pid="3" name="Creator">
    <vt:lpwstr>Microsoft® Excel® per Microsoft 365</vt:lpwstr>
  </property>
  <property fmtid="{D5CDD505-2E9C-101B-9397-08002B2CF9AE}" pid="4" name="LastSaved">
    <vt:filetime>2024-02-09T00:00:00Z</vt:filetime>
  </property>
  <property fmtid="{D5CDD505-2E9C-101B-9397-08002B2CF9AE}" pid="5" name="Producer">
    <vt:lpwstr>Microsoft® Excel® per Microsoft 365</vt:lpwstr>
  </property>
</Properties>
</file>